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65524" windowWidth="11880" windowHeight="6192" activeTab="0"/>
  </bookViews>
  <sheets>
    <sheet name="Análises" sheetId="1" r:id="rId1"/>
    <sheet name="Totalização" sheetId="2" r:id="rId2"/>
  </sheets>
  <definedNames>
    <definedName name="EXTRACT" localSheetId="0">'Análises'!#REF!</definedName>
    <definedName name="_xlnm.Print_Area" localSheetId="0">'Análises'!$A$1:$E$86</definedName>
    <definedName name="CRITERIA" localSheetId="0">'Análises'!#REF!</definedName>
    <definedName name="_xlnm.Print_Titles" localSheetId="0">'Análises'!$1:$7</definedName>
    <definedName name="_xlnm.Print_Titles" localSheetId="1">'Totalização'!$5:$9</definedName>
    <definedName name="Z_C2F21D28_98C3_11D6_B3D4_0080AD787DC4_.wvu.Rows" localSheetId="1" hidden="1">'Totalização'!#REF!</definedName>
  </definedNames>
  <calcPr fullCalcOnLoad="1"/>
</workbook>
</file>

<file path=xl/sharedStrings.xml><?xml version="1.0" encoding="utf-8"?>
<sst xmlns="http://schemas.openxmlformats.org/spreadsheetml/2006/main" count="356" uniqueCount="143">
  <si>
    <t>Passam</t>
  </si>
  <si>
    <t>COMARCA</t>
  </si>
  <si>
    <t>Iniciados</t>
  </si>
  <si>
    <t>Unidade Casa da Cidadania</t>
  </si>
  <si>
    <t>Remanes-centes</t>
  </si>
  <si>
    <t>Audiências realizadas</t>
  </si>
  <si>
    <t>Juiz</t>
  </si>
  <si>
    <t>Ministério Público</t>
  </si>
  <si>
    <t>Concilia-dores</t>
  </si>
  <si>
    <t>Jan</t>
  </si>
  <si>
    <t>Jan a Fev</t>
  </si>
  <si>
    <t>Jan a Mar</t>
  </si>
  <si>
    <t>Jan a Abr</t>
  </si>
  <si>
    <t>Jan a Mai</t>
  </si>
  <si>
    <t>Jan a Jun</t>
  </si>
  <si>
    <t>Jan a Jul</t>
  </si>
  <si>
    <t>Jan a Ago</t>
  </si>
  <si>
    <t>Jan a Set</t>
  </si>
  <si>
    <t>Jan a Out</t>
  </si>
  <si>
    <t>Jan a Nov</t>
  </si>
  <si>
    <t>Jan a Dez</t>
  </si>
  <si>
    <t>IPUAÇU</t>
  </si>
  <si>
    <t>OURO VERDE</t>
  </si>
  <si>
    <t>RIO DAS ANTAS</t>
  </si>
  <si>
    <t>CAMBORIÚ</t>
  </si>
  <si>
    <t>ZORTÉA</t>
  </si>
  <si>
    <t>PIRATUBA</t>
  </si>
  <si>
    <t>CATANDUVAS</t>
  </si>
  <si>
    <t>JABORÁ</t>
  </si>
  <si>
    <t>ÁGUAS FRIAS</t>
  </si>
  <si>
    <t>PRÓSPERA</t>
  </si>
  <si>
    <t>RIO MAINA</t>
  </si>
  <si>
    <t>PALMA SOLA</t>
  </si>
  <si>
    <t>FRAIBURGO</t>
  </si>
  <si>
    <t>MONTE CARLO</t>
  </si>
  <si>
    <t>ILHOTA</t>
  </si>
  <si>
    <t>JOSÉ BOITEUX</t>
  </si>
  <si>
    <t>PRESIDENTE GETÚLIO</t>
  </si>
  <si>
    <t>VITOR MEIRELES</t>
  </si>
  <si>
    <t>WITMARSUM</t>
  </si>
  <si>
    <t>ASCURRA</t>
  </si>
  <si>
    <t>INDAIAL</t>
  </si>
  <si>
    <t>IMBUIA</t>
  </si>
  <si>
    <t>LEOBERTO LEAL</t>
  </si>
  <si>
    <t>VIDAL RAMOS</t>
  </si>
  <si>
    <t>TREZE TÍLIAS</t>
  </si>
  <si>
    <t>GARUVA</t>
  </si>
  <si>
    <t>TIMBÓ GRANDE</t>
  </si>
  <si>
    <t>IRACEMINHA</t>
  </si>
  <si>
    <t>MARAVILHA</t>
  </si>
  <si>
    <t>FORMOSA DO SUL</t>
  </si>
  <si>
    <t>IRATI</t>
  </si>
  <si>
    <t>LAURENTINO</t>
  </si>
  <si>
    <t>AGRONÔMICA</t>
  </si>
  <si>
    <t>AURORA</t>
  </si>
  <si>
    <t>LONTRAS</t>
  </si>
  <si>
    <t>PRESIDENTE NEREU</t>
  </si>
  <si>
    <t>SÃO MIGUEL DO OESTE</t>
  </si>
  <si>
    <t>MIRIM DOCE</t>
  </si>
  <si>
    <t>RIO DO CAMPO</t>
  </si>
  <si>
    <t>SALETE</t>
  </si>
  <si>
    <t>CANELINHA</t>
  </si>
  <si>
    <t>TIJUCAS</t>
  </si>
  <si>
    <t>BENEDITO NOVO</t>
  </si>
  <si>
    <t>DOUTOR PEDRINHO</t>
  </si>
  <si>
    <t>RIO DOS CEDROS</t>
  </si>
  <si>
    <t>TIMBÓ</t>
  </si>
  <si>
    <t>POUSO REDONDO</t>
  </si>
  <si>
    <t>TUBARÃO</t>
  </si>
  <si>
    <t>COCAL DO SUL</t>
  </si>
  <si>
    <t>ABELARDO LUZ</t>
  </si>
  <si>
    <t>CAÇADOR</t>
  </si>
  <si>
    <t>CAMPOS NOVOS</t>
  </si>
  <si>
    <t>CAPINZAL</t>
  </si>
  <si>
    <t>CORONEL FREITAS</t>
  </si>
  <si>
    <t>CRICIÚMA</t>
  </si>
  <si>
    <t>DIONÍSIO CERQUEIRA</t>
  </si>
  <si>
    <t>GASPAR</t>
  </si>
  <si>
    <t>IBIRAMA</t>
  </si>
  <si>
    <t>ITUPORANGA</t>
  </si>
  <si>
    <t>JOAÇABA</t>
  </si>
  <si>
    <t>QUILOMBO</t>
  </si>
  <si>
    <t>RIO DO OESTE</t>
  </si>
  <si>
    <t>RIO DO SUL</t>
  </si>
  <si>
    <t>TAIÓ</t>
  </si>
  <si>
    <t>TROMBUDO CENTRAL</t>
  </si>
  <si>
    <t>URUSSANGA</t>
  </si>
  <si>
    <t>ACORDOS</t>
  </si>
  <si>
    <t>CASA DA CIDADANIA</t>
  </si>
  <si>
    <t>DIVISÃO JUDICIÁRIA</t>
  </si>
  <si>
    <t>ACORDOS EM RELAÇÃO AO TOTAL DE PROCEDIMENTOS</t>
  </si>
  <si>
    <t>TOTAL DE PROCEDIMENTOS INICIADOS</t>
  </si>
  <si>
    <t>Arq. Remet s/acord</t>
  </si>
  <si>
    <t>Arq. Remet c/acord</t>
  </si>
  <si>
    <t>PETROLÂNDIA</t>
  </si>
  <si>
    <t>PRES. GETÚLIO</t>
  </si>
  <si>
    <t>ARAQUARI</t>
  </si>
  <si>
    <t>IPIRA</t>
  </si>
  <si>
    <t>LACERDÓPOLIS</t>
  </si>
  <si>
    <t>OURO</t>
  </si>
  <si>
    <t>LUZERNA</t>
  </si>
  <si>
    <t>SÃO JOÃO BATISTA</t>
  </si>
  <si>
    <t>NOVA TRENTO</t>
  </si>
  <si>
    <t>BALNEÁRIO BARRA DO SUL</t>
  </si>
  <si>
    <t>HERVAL D'OESTE</t>
  </si>
  <si>
    <t>ERVAL VELHO</t>
  </si>
  <si>
    <t>DONA EMMMA</t>
  </si>
  <si>
    <t>VARGEM BONITA</t>
  </si>
  <si>
    <t>CAMPO BELO DO SUL</t>
  </si>
  <si>
    <t>CERRO NEGRO</t>
  </si>
  <si>
    <t>SÃO BENTO DO SUL</t>
  </si>
  <si>
    <t>CAMPO ALEGRE</t>
  </si>
  <si>
    <t>ANCHIETA</t>
  </si>
  <si>
    <t>ROMELÂNDIA</t>
  </si>
  <si>
    <t>SANTA CECÍLIA</t>
  </si>
  <si>
    <t>BALNEÁRIO CAMBORIÚ</t>
  </si>
  <si>
    <t>CORREGEDORIA-GERAL DA JUSTIÇA</t>
  </si>
  <si>
    <t>ANÁLISE DO MOVIMENTO DAS CASAS DA CIDADANIA</t>
  </si>
  <si>
    <t>Atendimentos diversos</t>
  </si>
  <si>
    <t>CAPÃO ALTO</t>
  </si>
  <si>
    <t>LAGES</t>
  </si>
  <si>
    <t>PINHALZINHO</t>
  </si>
  <si>
    <t>SAUDADES</t>
  </si>
  <si>
    <t>ÁGUA DOCE</t>
  </si>
  <si>
    <t>BRUSQUE</t>
  </si>
  <si>
    <t>BOTUVERÁ</t>
  </si>
  <si>
    <t>BOCAINA DO SUL</t>
  </si>
  <si>
    <t>TOTALIZAÇÃO DO MOVIMENTO DAS CASAS DA CIDADANIA - 2008</t>
  </si>
  <si>
    <t>TO T A L  N O  A N O  D E  2 0 0 8</t>
  </si>
  <si>
    <t>CORREIA PINTO</t>
  </si>
  <si>
    <t>PONTE ALTA</t>
  </si>
  <si>
    <t>2 0 0 8</t>
  </si>
  <si>
    <t>TOTAL</t>
  </si>
  <si>
    <t>CORREGEDORIA GERAL DA JUSTIÇA</t>
  </si>
  <si>
    <t>GUABIRUBA</t>
  </si>
  <si>
    <t>BRAÇO DO NORTE</t>
  </si>
  <si>
    <t>SÃO LUDGERO</t>
  </si>
  <si>
    <t>ORLEANS</t>
  </si>
  <si>
    <t>ANITA GARIBALDI</t>
  </si>
  <si>
    <t>CELSO RAMOS</t>
  </si>
  <si>
    <t/>
  </si>
  <si>
    <t>TOTAIS</t>
  </si>
  <si>
    <t>RELATÓRIO DAS ATIVIDADES -  2008</t>
  </si>
</sst>
</file>

<file path=xl/styles.xml><?xml version="1.0" encoding="utf-8"?>
<styleSheet xmlns="http://schemas.openxmlformats.org/spreadsheetml/2006/main">
  <numFmts count="24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0.0"/>
    <numFmt numFmtId="171" formatCode="mmmm"/>
    <numFmt numFmtId="172" formatCode="yyyy"/>
    <numFmt numFmtId="173" formatCode="_(* #,##0.0_);_(* \(#,##0.0\);_(* &quot;-&quot;??_);_(@_)"/>
    <numFmt numFmtId="174" formatCode="_(* #,##0_);_(* \(#,##0\);_(* &quot;-&quot;??_);_(@_)"/>
    <numFmt numFmtId="175" formatCode="##\º"/>
    <numFmt numFmtId="176" formatCode="0.000"/>
    <numFmt numFmtId="177" formatCode="0.000%"/>
    <numFmt numFmtId="178" formatCode="0.0000%"/>
    <numFmt numFmtId="179" formatCode="0.0%"/>
  </numFmts>
  <fonts count="14">
    <font>
      <sz val="10"/>
      <name val="Arial"/>
      <family val="0"/>
    </font>
    <font>
      <sz val="11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4.25"/>
      <name val="Arial"/>
      <family val="0"/>
    </font>
    <font>
      <b/>
      <sz val="3.5"/>
      <name val="Arial"/>
      <family val="0"/>
    </font>
    <font>
      <sz val="3.5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1" fillId="0" borderId="1" xfId="0" applyFont="1" applyBorder="1" applyAlignment="1" applyProtection="1">
      <alignment/>
      <protection hidden="1"/>
    </xf>
    <xf numFmtId="0" fontId="1" fillId="0" borderId="2" xfId="0" applyFont="1" applyBorder="1" applyAlignment="1" applyProtection="1">
      <alignment vertical="center"/>
      <protection hidden="1"/>
    </xf>
    <xf numFmtId="0" fontId="1" fillId="0" borderId="1" xfId="0" applyFont="1" applyBorder="1" applyAlignment="1" applyProtection="1">
      <alignment wrapText="1"/>
      <protection hidden="1"/>
    </xf>
    <xf numFmtId="0" fontId="1" fillId="0" borderId="1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/>
      <protection hidden="1"/>
    </xf>
    <xf numFmtId="1" fontId="1" fillId="0" borderId="1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 applyProtection="1">
      <alignment horizontal="left" vertical="center"/>
      <protection hidden="1"/>
    </xf>
    <xf numFmtId="0" fontId="1" fillId="0" borderId="3" xfId="0" applyFont="1" applyBorder="1" applyAlignment="1" applyProtection="1">
      <alignment horizontal="left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Border="1" applyAlignment="1">
      <alignment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NumberFormat="1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" fillId="0" borderId="1" xfId="0" applyFont="1" applyBorder="1" applyAlignment="1">
      <alignment/>
    </xf>
    <xf numFmtId="0" fontId="1" fillId="0" borderId="0" xfId="0" applyFont="1" applyBorder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1" fillId="0" borderId="1" xfId="0" applyFont="1" applyBorder="1" applyAlignment="1" applyProtection="1">
      <alignment horizontal="left" vertical="center" shrinkToFit="1"/>
      <protection hidden="1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 vertical="center"/>
    </xf>
    <xf numFmtId="0" fontId="1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4" xfId="0" applyFont="1" applyBorder="1" applyAlignment="1" applyProtection="1">
      <alignment horizontal="left" vertical="center" wrapText="1"/>
      <protection hidden="1"/>
    </xf>
    <xf numFmtId="1" fontId="1" fillId="0" borderId="5" xfId="0" applyNumberFormat="1" applyFont="1" applyBorder="1" applyAlignment="1" applyProtection="1">
      <alignment vertical="center"/>
      <protection hidden="1"/>
    </xf>
    <xf numFmtId="0" fontId="1" fillId="0" borderId="6" xfId="0" applyFont="1" applyBorder="1" applyAlignment="1">
      <alignment/>
    </xf>
    <xf numFmtId="0" fontId="1" fillId="0" borderId="7" xfId="0" applyFont="1" applyBorder="1" applyAlignment="1" applyProtection="1">
      <alignment/>
      <protection hidden="1"/>
    </xf>
    <xf numFmtId="0" fontId="2" fillId="0" borderId="0" xfId="0" applyFont="1" applyAlignment="1" applyProtection="1">
      <alignment shrinkToFit="1"/>
      <protection hidden="1"/>
    </xf>
    <xf numFmtId="0" fontId="2" fillId="0" borderId="0" xfId="0" applyFont="1" applyAlignment="1">
      <alignment shrinkToFit="1"/>
    </xf>
    <xf numFmtId="9" fontId="1" fillId="0" borderId="1" xfId="19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1" fillId="0" borderId="8" xfId="0" applyFont="1" applyBorder="1" applyAlignment="1" applyProtection="1">
      <alignment horizontal="left" vertical="center" shrinkToFit="1"/>
      <protection hidden="1"/>
    </xf>
    <xf numFmtId="0" fontId="1" fillId="0" borderId="9" xfId="0" applyFont="1" applyBorder="1" applyAlignment="1" applyProtection="1">
      <alignment horizontal="left" vertical="center" shrinkToFit="1"/>
      <protection hidden="1"/>
    </xf>
    <xf numFmtId="0" fontId="0" fillId="0" borderId="0" xfId="0" applyBorder="1" applyAlignment="1" applyProtection="1">
      <alignment/>
      <protection hidden="1"/>
    </xf>
    <xf numFmtId="0" fontId="1" fillId="0" borderId="3" xfId="0" applyFont="1" applyBorder="1" applyAlignment="1">
      <alignment/>
    </xf>
    <xf numFmtId="0" fontId="1" fillId="0" borderId="10" xfId="0" applyFont="1" applyBorder="1" applyAlignment="1" applyProtection="1">
      <alignment vertical="center"/>
      <protection hidden="1"/>
    </xf>
    <xf numFmtId="9" fontId="5" fillId="2" borderId="1" xfId="19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left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9" fontId="5" fillId="0" borderId="1" xfId="19" applyFont="1" applyBorder="1" applyAlignment="1" applyProtection="1">
      <alignment horizontal="center" vertical="center"/>
      <protection hidden="1"/>
    </xf>
    <xf numFmtId="0" fontId="0" fillId="0" borderId="11" xfId="0" applyBorder="1" applyAlignment="1" applyProtection="1">
      <alignment/>
      <protection hidden="1"/>
    </xf>
    <xf numFmtId="3" fontId="3" fillId="0" borderId="12" xfId="0" applyNumberFormat="1" applyFont="1" applyBorder="1" applyAlignment="1" applyProtection="1">
      <alignment/>
      <protection hidden="1"/>
    </xf>
    <xf numFmtId="3" fontId="3" fillId="0" borderId="13" xfId="0" applyNumberFormat="1" applyFont="1" applyBorder="1" applyAlignment="1" applyProtection="1">
      <alignment/>
      <protection hidden="1"/>
    </xf>
    <xf numFmtId="3" fontId="3" fillId="0" borderId="14" xfId="0" applyNumberFormat="1" applyFont="1" applyBorder="1" applyAlignment="1" applyProtection="1">
      <alignment/>
      <protection hidden="1"/>
    </xf>
    <xf numFmtId="3" fontId="3" fillId="0" borderId="15" xfId="0" applyNumberFormat="1" applyFont="1" applyBorder="1" applyAlignment="1" applyProtection="1">
      <alignment/>
      <protection hidden="1"/>
    </xf>
    <xf numFmtId="1" fontId="1" fillId="0" borderId="7" xfId="0" applyNumberFormat="1" applyFont="1" applyBorder="1" applyAlignment="1" applyProtection="1">
      <alignment vertical="center"/>
      <protection hidden="1"/>
    </xf>
    <xf numFmtId="3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0" xfId="0" applyFont="1" applyFill="1" applyBorder="1" applyAlignment="1" applyProtection="1">
      <alignment horizontal="center" vertical="center"/>
      <protection hidden="1"/>
    </xf>
    <xf numFmtId="0" fontId="13" fillId="2" borderId="9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center"/>
      <protection hidden="1"/>
    </xf>
    <xf numFmtId="0" fontId="3" fillId="0" borderId="12" xfId="0" applyFont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25" b="1" i="0" u="none" baseline="0">
                <a:latin typeface="Arial"/>
                <a:ea typeface="Arial"/>
                <a:cs typeface="Arial"/>
              </a:rPr>
              <a:t>MOVIMENTO CASAS CIDADANIA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Análises!$B$9</c:f>
              <c:strCache>
                <c:ptCount val="1"/>
                <c:pt idx="0">
                  <c:v>IPUAÇU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Análises!$C$9:$D$9</c:f>
              <c:numCache/>
            </c:numRef>
          </c:val>
          <c:shape val="box"/>
        </c:ser>
        <c:ser>
          <c:idx val="1"/>
          <c:order val="1"/>
          <c:tx>
            <c:strRef>
              <c:f>Análises!$B$10</c:f>
              <c:strCache>
                <c:ptCount val="1"/>
                <c:pt idx="0">
                  <c:v>OURO VERDE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Análises!$C$10:$D$10</c:f>
              <c:numCache/>
            </c:numRef>
          </c:val>
          <c:shape val="box"/>
        </c:ser>
        <c:ser>
          <c:idx val="2"/>
          <c:order val="2"/>
          <c:tx>
            <c:strRef>
              <c:f>Análises!$B$14</c:f>
              <c:strCache>
                <c:ptCount val="1"/>
                <c:pt idx="0">
                  <c:v>ASCURRA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Análises!$C$14:$D$14</c:f>
              <c:numCache/>
            </c:numRef>
          </c:val>
          <c:shape val="box"/>
        </c:ser>
        <c:ser>
          <c:idx val="3"/>
          <c:order val="3"/>
          <c:tx>
            <c:strRef>
              <c:f>Análises!$B$19</c:f>
              <c:strCache>
                <c:ptCount val="1"/>
                <c:pt idx="0">
                  <c:v>RIO DAS ANTAS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Análises!$C$19:$D$19</c:f>
              <c:numCache/>
            </c:numRef>
          </c:val>
          <c:shape val="box"/>
        </c:ser>
        <c:ser>
          <c:idx val="4"/>
          <c:order val="4"/>
          <c:tx>
            <c:strRef>
              <c:f>Análises!$B$20</c:f>
              <c:strCache>
                <c:ptCount val="1"/>
                <c:pt idx="0">
                  <c:v>CAMBORIÚ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Análises!$C$20:$D$20</c:f>
              <c:numCache/>
            </c:numRef>
          </c:val>
          <c:shape val="box"/>
        </c:ser>
        <c:ser>
          <c:idx val="5"/>
          <c:order val="5"/>
          <c:tx>
            <c:strRef>
              <c:f>Análises!$B$23</c:f>
              <c:strCache>
                <c:ptCount val="1"/>
                <c:pt idx="0">
                  <c:v>ZORTÉA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Análises!$C$23:$D$23</c:f>
              <c:numCache/>
            </c:numRef>
          </c:val>
          <c:shape val="box"/>
        </c:ser>
        <c:ser>
          <c:idx val="6"/>
          <c:order val="6"/>
          <c:tx>
            <c:strRef>
              <c:f>Análises!$B$27</c:f>
              <c:strCache>
                <c:ptCount val="1"/>
                <c:pt idx="0">
                  <c:v>PIRATUBA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Análises!$C$27:$D$27</c:f>
              <c:numCache/>
            </c:numRef>
          </c:val>
          <c:shape val="box"/>
        </c:ser>
        <c:ser>
          <c:idx val="7"/>
          <c:order val="7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8"/>
          <c:order val="8"/>
          <c:tx>
            <c:strRef>
              <c:f>Análises!$B$28</c:f>
              <c:strCache>
                <c:ptCount val="1"/>
                <c:pt idx="0">
                  <c:v>CATANDUVAS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Análises!$C$28:$D$28</c:f>
              <c:numCache/>
            </c:numRef>
          </c:val>
          <c:shape val="box"/>
        </c:ser>
        <c:ser>
          <c:idx val="9"/>
          <c:order val="9"/>
          <c:tx>
            <c:strRef>
              <c:f>Análises!$B$29</c:f>
              <c:strCache>
                <c:ptCount val="1"/>
                <c:pt idx="0">
                  <c:v>JABORÁ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Análises!$C$29:$D$29</c:f>
              <c:numCache/>
            </c:numRef>
          </c:val>
          <c:shape val="box"/>
        </c:ser>
        <c:ser>
          <c:idx val="10"/>
          <c:order val="10"/>
          <c:tx>
            <c:strRef>
              <c:f>Análises!$B$33</c:f>
              <c:strCache>
                <c:ptCount val="1"/>
                <c:pt idx="0">
                  <c:v>ÁGUAS FRIAS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Análises!$C$33:$D$33</c:f>
              <c:numCache/>
            </c:numRef>
          </c:val>
          <c:shape val="box"/>
        </c:ser>
        <c:ser>
          <c:idx val="11"/>
          <c:order val="11"/>
          <c:tx>
            <c:strRef>
              <c:f>Análises!$B$34</c:f>
              <c:strCache>
                <c:ptCount val="1"/>
                <c:pt idx="0">
                  <c:v>PRÓSPERA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Análises!$C$34:$D$34</c:f>
              <c:numCache/>
            </c:numRef>
          </c:val>
          <c:shape val="box"/>
        </c:ser>
        <c:ser>
          <c:idx val="12"/>
          <c:order val="12"/>
          <c:tx>
            <c:strRef>
              <c:f>Análises!$B$35</c:f>
              <c:strCache>
                <c:ptCount val="1"/>
                <c:pt idx="0">
                  <c:v>RIO MAINA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Análises!$C$35:$D$35</c:f>
              <c:numCache/>
            </c:numRef>
          </c:val>
          <c:shape val="box"/>
        </c:ser>
        <c:ser>
          <c:idx val="13"/>
          <c:order val="1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4"/>
          <c:order val="14"/>
          <c:tx>
            <c:strRef>
              <c:f>Análises!$B$37</c:f>
              <c:strCache>
                <c:ptCount val="1"/>
                <c:pt idx="0">
                  <c:v>PALMA SOLA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Análises!$C$37:$D$37</c:f>
              <c:numCache/>
            </c:numRef>
          </c:val>
          <c:shape val="box"/>
        </c:ser>
        <c:ser>
          <c:idx val="15"/>
          <c:order val="15"/>
          <c:tx>
            <c:strRef>
              <c:f>Análises!$B$38</c:f>
              <c:strCache>
                <c:ptCount val="1"/>
                <c:pt idx="0">
                  <c:v>FRAIBURGO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Análises!$C$38:$D$38</c:f>
              <c:numCache/>
            </c:numRef>
          </c:val>
          <c:shape val="box"/>
        </c:ser>
        <c:ser>
          <c:idx val="16"/>
          <c:order val="16"/>
          <c:tx>
            <c:strRef>
              <c:f>Análises!$B$39</c:f>
              <c:strCache>
                <c:ptCount val="1"/>
                <c:pt idx="0">
                  <c:v>MONTE CARLO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Análises!$C$39:$D$39</c:f>
              <c:numCache/>
            </c:numRef>
          </c:val>
          <c:shape val="box"/>
        </c:ser>
        <c:ser>
          <c:idx val="17"/>
          <c:order val="17"/>
          <c:tx>
            <c:strRef>
              <c:f>Análises!$B$40</c:f>
              <c:strCache>
                <c:ptCount val="1"/>
                <c:pt idx="0">
                  <c:v>GARUVA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Análises!$C$40:$D$40</c:f>
              <c:numCache/>
            </c:numRef>
          </c:val>
          <c:shape val="box"/>
        </c:ser>
        <c:ser>
          <c:idx val="18"/>
          <c:order val="18"/>
          <c:tx>
            <c:strRef>
              <c:f>Análises!$B$41</c:f>
              <c:strCache>
                <c:ptCount val="1"/>
                <c:pt idx="0">
                  <c:v>ILHOTA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Análises!$C$41:$D$41</c:f>
              <c:numCache/>
            </c:numRef>
          </c:val>
          <c:shape val="box"/>
        </c:ser>
        <c:ser>
          <c:idx val="19"/>
          <c:order val="19"/>
          <c:tx>
            <c:strRef>
              <c:f>Análises!$B$43</c:f>
              <c:strCache>
                <c:ptCount val="1"/>
                <c:pt idx="0">
                  <c:v>JOSÉ BOITEUX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Análises!$C$43:$D$43</c:f>
              <c:numCache/>
            </c:numRef>
          </c:val>
          <c:shape val="box"/>
        </c:ser>
        <c:ser>
          <c:idx val="20"/>
          <c:order val="20"/>
          <c:tx>
            <c:strRef>
              <c:f>Análises!$B$44</c:f>
              <c:strCache>
                <c:ptCount val="1"/>
                <c:pt idx="0">
                  <c:v>INDAIAL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Análises!$C$44:$D$44</c:f>
              <c:numCache/>
            </c:numRef>
          </c:val>
          <c:shape val="box"/>
        </c:ser>
        <c:ser>
          <c:idx val="21"/>
          <c:order val="21"/>
          <c:tx>
            <c:strRef>
              <c:f>Análises!$B$45</c:f>
              <c:strCache>
                <c:ptCount val="1"/>
                <c:pt idx="0">
                  <c:v>IMBUIA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Análises!$C$45:$D$45</c:f>
              <c:numCache/>
            </c:numRef>
          </c:val>
          <c:shape val="box"/>
        </c:ser>
        <c:ser>
          <c:idx val="22"/>
          <c:order val="22"/>
          <c:tx>
            <c:strRef>
              <c:f>Análises!$B$46</c:f>
              <c:strCache>
                <c:ptCount val="1"/>
                <c:pt idx="0">
                  <c:v>LEOBERTO LEAL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Análises!$C$46:$D$46</c:f>
              <c:numCache/>
            </c:numRef>
          </c:val>
          <c:shape val="box"/>
        </c:ser>
        <c:ser>
          <c:idx val="23"/>
          <c:order val="23"/>
          <c:tx>
            <c:strRef>
              <c:f>Análises!$B$47</c:f>
              <c:strCache>
                <c:ptCount val="1"/>
                <c:pt idx="0">
                  <c:v>VIDAL RAMOS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Análises!$C$47:$D$47</c:f>
              <c:numCache/>
            </c:numRef>
          </c:val>
          <c:shape val="box"/>
        </c:ser>
        <c:ser>
          <c:idx val="24"/>
          <c:order val="24"/>
          <c:tx>
            <c:strRef>
              <c:f>Análises!$B$48</c:f>
              <c:strCache>
                <c:ptCount val="1"/>
                <c:pt idx="0">
                  <c:v>PETROLÂNDIA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Análises!$C$48:$D$48</c:f>
              <c:numCache/>
            </c:numRef>
          </c:val>
          <c:shape val="box"/>
        </c:ser>
        <c:ser>
          <c:idx val="25"/>
          <c:order val="25"/>
          <c:tx>
            <c:strRef>
              <c:f>Análises!$B$52</c:f>
              <c:strCache>
                <c:ptCount val="1"/>
                <c:pt idx="0">
                  <c:v>TREZE TÍLIAS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Análises!$C$52:$D$52</c:f>
              <c:numCache/>
            </c:numRef>
          </c:val>
          <c:shape val="box"/>
        </c:ser>
        <c:ser>
          <c:idx val="26"/>
          <c:order val="26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7"/>
          <c:order val="27"/>
          <c:tx>
            <c:strRef>
              <c:f>Análises!$B$54</c:f>
              <c:strCache>
                <c:ptCount val="1"/>
                <c:pt idx="0">
                  <c:v>IRACEMINHA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Análises!$C$54:$D$54</c:f>
              <c:numCache/>
            </c:numRef>
          </c:val>
          <c:shape val="box"/>
        </c:ser>
        <c:ser>
          <c:idx val="28"/>
          <c:order val="28"/>
          <c:tx>
            <c:strRef>
              <c:f>Análises!$B$55</c:f>
              <c:strCache>
                <c:ptCount val="1"/>
                <c:pt idx="0">
                  <c:v>MARAVILHA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Análises!$C$55:$D$55</c:f>
              <c:numCache/>
            </c:numRef>
          </c:val>
          <c:shape val="box"/>
        </c:ser>
        <c:ser>
          <c:idx val="29"/>
          <c:order val="29"/>
          <c:tx>
            <c:strRef>
              <c:f>Análises!$B$58</c:f>
              <c:strCache>
                <c:ptCount val="1"/>
                <c:pt idx="0">
                  <c:v>DONA EMMMA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Análises!$C$58:$D$58</c:f>
              <c:numCache/>
            </c:numRef>
          </c:val>
          <c:shape val="box"/>
        </c:ser>
        <c:ser>
          <c:idx val="30"/>
          <c:order val="30"/>
          <c:tx>
            <c:strRef>
              <c:f>Análises!$B$59</c:f>
              <c:strCache>
                <c:ptCount val="1"/>
                <c:pt idx="0">
                  <c:v>PRESIDENTE GETÚLIO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Análises!$C$59:$D$59</c:f>
              <c:numCache/>
            </c:numRef>
          </c:val>
          <c:shape val="box"/>
        </c:ser>
        <c:ser>
          <c:idx val="31"/>
          <c:order val="31"/>
          <c:tx>
            <c:strRef>
              <c:f>Análises!$B$60</c:f>
              <c:strCache>
                <c:ptCount val="1"/>
                <c:pt idx="0">
                  <c:v>VITOR MEIRELES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Análises!$C$60:$D$60</c:f>
              <c:numCache/>
            </c:numRef>
          </c:val>
          <c:shape val="box"/>
        </c:ser>
        <c:ser>
          <c:idx val="32"/>
          <c:order val="32"/>
          <c:tx>
            <c:strRef>
              <c:f>Análises!$B$61</c:f>
              <c:strCache>
                <c:ptCount val="1"/>
                <c:pt idx="0">
                  <c:v>WITMARSUM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Análises!$C$61:$D$61</c:f>
              <c:numCache/>
            </c:numRef>
          </c:val>
          <c:shape val="box"/>
        </c:ser>
        <c:ser>
          <c:idx val="33"/>
          <c:order val="33"/>
          <c:tx>
            <c:strRef>
              <c:f>Análises!$B$62</c:f>
              <c:strCache>
                <c:ptCount val="1"/>
                <c:pt idx="0">
                  <c:v>FORMOSA DO SUL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Análises!$C$62:$D$62</c:f>
              <c:numCache/>
            </c:numRef>
          </c:val>
          <c:shape val="box"/>
        </c:ser>
        <c:ser>
          <c:idx val="34"/>
          <c:order val="34"/>
          <c:tx>
            <c:strRef>
              <c:f>Análises!$B$63</c:f>
              <c:strCache>
                <c:ptCount val="1"/>
                <c:pt idx="0">
                  <c:v>IRATI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Análises!$C$63:$D$63</c:f>
              <c:numCache/>
            </c:numRef>
          </c:val>
          <c:shape val="box"/>
        </c:ser>
        <c:ser>
          <c:idx val="35"/>
          <c:order val="35"/>
          <c:tx>
            <c:strRef>
              <c:f>Análises!$B$65</c:f>
              <c:strCache>
                <c:ptCount val="1"/>
                <c:pt idx="0">
                  <c:v>LAURENTINO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Análises!$C$65:$D$65</c:f>
              <c:numCache/>
            </c:numRef>
          </c:val>
          <c:shape val="box"/>
        </c:ser>
        <c:ser>
          <c:idx val="36"/>
          <c:order val="36"/>
          <c:tx>
            <c:strRef>
              <c:f>Análises!$B$66</c:f>
              <c:strCache>
                <c:ptCount val="1"/>
                <c:pt idx="0">
                  <c:v>RIO DO OESTE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Análises!$C$66:$D$66</c:f>
              <c:numCache/>
            </c:numRef>
          </c:val>
          <c:shape val="box"/>
        </c:ser>
        <c:ser>
          <c:idx val="37"/>
          <c:order val="37"/>
          <c:tx>
            <c:strRef>
              <c:f>Análises!$B$67</c:f>
              <c:strCache>
                <c:ptCount val="1"/>
                <c:pt idx="0">
                  <c:v>AGRONÔMICA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Análises!$C$67:$D$67</c:f>
              <c:numCache/>
            </c:numRef>
          </c:val>
          <c:shape val="box"/>
        </c:ser>
        <c:ser>
          <c:idx val="38"/>
          <c:order val="38"/>
          <c:tx>
            <c:strRef>
              <c:f>Análises!$B$68</c:f>
              <c:strCache>
                <c:ptCount val="1"/>
                <c:pt idx="0">
                  <c:v>AURORA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Análises!$C$68:$D$68</c:f>
              <c:numCache/>
            </c:numRef>
          </c:val>
          <c:shape val="box"/>
        </c:ser>
        <c:ser>
          <c:idx val="39"/>
          <c:order val="39"/>
          <c:tx>
            <c:strRef>
              <c:f>Análises!$B$69</c:f>
              <c:strCache>
                <c:ptCount val="1"/>
                <c:pt idx="0">
                  <c:v>LONTRAS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Análises!$C$69:$D$69</c:f>
              <c:numCache/>
            </c:numRef>
          </c:val>
          <c:shape val="box"/>
        </c:ser>
        <c:ser>
          <c:idx val="40"/>
          <c:order val="40"/>
          <c:tx>
            <c:strRef>
              <c:f>Análises!$B$70</c:f>
              <c:strCache>
                <c:ptCount val="1"/>
                <c:pt idx="0">
                  <c:v>PRESIDENTE NEREU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Análises!$C$70:$D$70</c:f>
              <c:numCache/>
            </c:numRef>
          </c:val>
          <c:shape val="box"/>
        </c:ser>
        <c:ser>
          <c:idx val="41"/>
          <c:order val="41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2"/>
          <c:order val="42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3"/>
          <c:order val="4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4"/>
          <c:order val="44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5"/>
          <c:order val="45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6"/>
          <c:order val="46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7"/>
          <c:order val="47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8"/>
          <c:order val="48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9"/>
          <c:order val="49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0"/>
          <c:order val="50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1"/>
          <c:order val="51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2"/>
          <c:order val="52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3"/>
          <c:order val="53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54"/>
          <c:order val="54"/>
          <c:tx>
            <c:strRef>
              <c:f>Análises!#REF!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Análises!#REF!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799490"/>
        <c:axId val="43195411"/>
      </c:bar3DChart>
      <c:catAx>
        <c:axId val="47994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50" b="1" i="0" u="none" baseline="0">
                    <a:latin typeface="Arial"/>
                    <a:ea typeface="Arial"/>
                    <a:cs typeface="Arial"/>
                  </a:rPr>
                  <a:t>PROCEDIMENTOS INSTAURADOS &amp; ACORDOS CONCRETIZADOS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3195411"/>
        <c:crosses val="autoZero"/>
        <c:auto val="1"/>
        <c:lblOffset val="100"/>
        <c:noMultiLvlLbl val="0"/>
      </c:catAx>
      <c:valAx>
        <c:axId val="431954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994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6</xdr:row>
      <xdr:rowOff>9525</xdr:rowOff>
    </xdr:from>
    <xdr:to>
      <xdr:col>5</xdr:col>
      <xdr:colOff>0</xdr:colOff>
      <xdr:row>8</xdr:row>
      <xdr:rowOff>28575</xdr:rowOff>
    </xdr:to>
    <xdr:sp>
      <xdr:nvSpPr>
        <xdr:cNvPr id="1" name="Line 3"/>
        <xdr:cNvSpPr>
          <a:spLocks/>
        </xdr:cNvSpPr>
      </xdr:nvSpPr>
      <xdr:spPr>
        <a:xfrm>
          <a:off x="6248400" y="933450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8</xdr:row>
      <xdr:rowOff>19050</xdr:rowOff>
    </xdr:to>
    <xdr:sp>
      <xdr:nvSpPr>
        <xdr:cNvPr id="2" name="Line 4"/>
        <xdr:cNvSpPr>
          <a:spLocks/>
        </xdr:cNvSpPr>
      </xdr:nvSpPr>
      <xdr:spPr>
        <a:xfrm>
          <a:off x="6248400" y="923925"/>
          <a:ext cx="0" cy="876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" name="Line 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" name="Line 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" name="Line 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" name="Line 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" name="Line 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" name="Line 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" name="Line 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" name="Line 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" name="Line 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" name="Line 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" name="Line 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" name="Line 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" name="Line 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" name="Line 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" name="Line 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" name="Line 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" name="Line 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" name="Line 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" name="Line 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" name="Line 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" name="Line 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" name="Line 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" name="Line 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" name="Line 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" name="Line 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" name="Line 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" name="Line 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" name="Line 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" name="Line 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" name="Line 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" name="Line 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" name="Line 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" name="Line 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" name="Line 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" name="Line 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" name="Line 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" name="Line 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" name="Line 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" name="Line 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" name="Line 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" name="Line 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" name="Line 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" name="Line 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" name="Line 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" name="Line 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" name="Line 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" name="Line 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" name="Line 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" name="Line 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2" name="Line 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3" name="Line 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4" name="Line 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5" name="Line 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6" name="Line 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7" name="Line 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8" name="Line 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9" name="Line 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0" name="Line 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1" name="Line 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2" name="Line 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3" name="Line 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4" name="Line 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5" name="Line 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6" name="Line 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7" name="Line 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8" name="Line 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69" name="Line 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0" name="Line 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1" name="Line 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2" name="Line 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3" name="Line 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4" name="Line 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5" name="Line 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6" name="Line 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7" name="Line 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8" name="Line 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79" name="Line 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0" name="Line 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1" name="Line 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2" name="Line 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3" name="Line 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4" name="Line 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5" name="Line 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6" name="Line 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7" name="Line 1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8" name="Line 1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89" name="Line 1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0" name="Line 1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1" name="Line 1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2" name="Line 1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3" name="Line 1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4" name="Line 1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5" name="Line 1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6" name="Line 1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7" name="Line 1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8" name="Line 1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99" name="Line 1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0" name="Line 1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1" name="Line 1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2" name="Line 1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3" name="Line 1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4" name="Line 1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5" name="Line 1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6" name="Line 1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7" name="Line 1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8" name="Line 1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09" name="Line 1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0" name="Line 1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1" name="Line 1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2" name="Line 1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3" name="Line 1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4" name="Line 1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5" name="Line 1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6" name="Line 1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7" name="Line 1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8" name="Line 1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19" name="Line 1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0" name="Line 1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1" name="Line 1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2" name="Line 1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3" name="Line 1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4" name="Line 1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5" name="Line 1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6" name="Line 1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7" name="Line 1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8" name="Line 1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29" name="Line 1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0" name="Line 1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1" name="Line 1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2" name="Line 1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3" name="Line 1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4" name="Line 1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5" name="Line 1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6" name="Line 1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7" name="Line 1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8" name="Line 1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39" name="Line 1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0" name="Line 1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1" name="Line 1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2" name="Line 1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3" name="Line 1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4" name="Line 1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5" name="Line 1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6" name="Line 1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7" name="Line 1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8" name="Line 1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49" name="Line 1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0" name="Line 1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1" name="Line 1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2" name="Line 1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3" name="Line 1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4" name="Line 1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5" name="Line 1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6" name="Line 1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7" name="Line 1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8" name="Line 1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59" name="Line 1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0" name="Line 1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1" name="Line 1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2" name="Line 1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3" name="Line 1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4" name="Line 1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5" name="Line 1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6" name="Line 1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7" name="Line 1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8" name="Line 1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69" name="Line 1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0" name="Line 1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1" name="Line 1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2" name="Line 1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3" name="Line 1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4" name="Line 1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5" name="Line 1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6" name="Line 2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7" name="Line 2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8" name="Line 2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79" name="Line 2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0" name="Line 2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1" name="Line 2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2" name="Line 2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3" name="Line 2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4" name="Line 2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5" name="Line 2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6" name="Line 2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7" name="Line 2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8" name="Line 2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89" name="Line 2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0" name="Line 2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1" name="Line 2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2" name="Line 2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3" name="Line 2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4" name="Line 2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5" name="Line 2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6" name="Line 2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7" name="Line 2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8" name="Line 2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199" name="Line 2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0" name="Line 2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1" name="Line 2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2" name="Line 2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3" name="Line 2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4" name="Line 2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5" name="Line 2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6" name="Line 2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7" name="Line 2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8" name="Line 2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09" name="Line 2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0" name="Line 2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1" name="Line 2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2" name="Line 2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3" name="Line 2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4" name="Line 2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5" name="Line 2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6" name="Line 2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7" name="Line 2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8" name="Line 2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19" name="Line 2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0" name="Line 2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1" name="Line 2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2" name="Line 2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3" name="Line 2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4" name="Line 2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5" name="Line 2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6" name="Line 2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7" name="Line 2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8" name="Line 2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29" name="Line 2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0" name="Line 2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1" name="Line 2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2" name="Line 2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3" name="Line 2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4" name="Line 2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5" name="Line 2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6" name="Line 2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7" name="Line 2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8" name="Line 2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39" name="Line 2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0" name="Line 2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1" name="Line 2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2" name="Line 2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3" name="Line 2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4" name="Line 2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5" name="Line 2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6" name="Line 2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7" name="Line 2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8" name="Line 2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49" name="Line 2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0" name="Line 2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1" name="Line 2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2" name="Line 2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3" name="Line 2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4" name="Line 2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5" name="Line 2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6" name="Line 2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7" name="Line 2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8" name="Line 2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59" name="Line 2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0" name="Line 2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1" name="Line 2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2" name="Line 2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3" name="Line 2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4" name="Line 2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5" name="Line 2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6" name="Line 2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7" name="Line 2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8" name="Line 2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69" name="Line 2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0" name="Line 2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1" name="Line 2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2" name="Line 2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3" name="Line 2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4" name="Line 3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5" name="Line 3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6" name="Line 3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7" name="Line 3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8" name="Line 3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79" name="Line 3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0" name="Line 3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1" name="Line 3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2" name="Line 3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3" name="Line 3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4" name="Line 3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5" name="Line 3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6" name="Line 3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7" name="Line 3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8" name="Line 3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89" name="Line 3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0" name="Line 3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1" name="Line 3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2" name="Line 3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3" name="Line 3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4" name="Line 3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5" name="Line 3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6" name="Line 3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7" name="Line 3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8" name="Line 3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299" name="Line 3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0" name="Line 3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1" name="Line 3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2" name="Line 3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3" name="Line 3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4" name="Line 3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5" name="Line 3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6" name="Line 3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7" name="Line 3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8" name="Line 3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09" name="Line 3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0" name="Line 3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1" name="Line 3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2" name="Line 3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3" name="Line 3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4" name="Line 3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5" name="Line 3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6" name="Line 3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7" name="Line 3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8" name="Line 3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19" name="Line 3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0" name="Line 3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1" name="Line 34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2" name="Line 34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3" name="Line 3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4" name="Line 3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5" name="Line 3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6" name="Line 3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7" name="Line 3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8" name="Line 3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29" name="Line 3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0" name="Line 3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1" name="Line 3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2" name="Line 3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3" name="Line 3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4" name="Line 3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5" name="Line 3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6" name="Line 3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7" name="Line 3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8" name="Line 3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39" name="Line 3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0" name="Line 3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1" name="Line 3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2" name="Line 3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3" name="Line 3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4" name="Line 3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5" name="Line 3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6" name="Line 3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7" name="Line 3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8" name="Line 3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49" name="Line 3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0" name="Line 3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1" name="Line 3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2" name="Line 3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3" name="Line 3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4" name="Line 3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5" name="Line 3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6" name="Line 3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7" name="Line 3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8" name="Line 3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59" name="Line 3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0" name="Line 3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1" name="Line 3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2" name="Line 3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3" name="Line 3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4" name="Line 3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5" name="Line 3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6" name="Line 3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7" name="Line 3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8" name="Line 3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69" name="Line 3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0" name="Line 3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1" name="Line 3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2" name="Line 3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3" name="Line 3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4" name="Line 4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5" name="Line 4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6" name="Line 4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7" name="Line 4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8" name="Line 4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79" name="Line 4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0" name="Line 4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1" name="Line 4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2" name="Line 4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3" name="Line 4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4" name="Line 4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5" name="Line 4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6" name="Line 4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7" name="Line 4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8" name="Line 4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89" name="Line 4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0" name="Line 4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1" name="Line 4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2" name="Line 4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3" name="Line 4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4" name="Line 4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5" name="Line 4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6" name="Line 4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7" name="Line 4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8" name="Line 4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399" name="Line 4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0" name="Line 4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1" name="Line 4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2" name="Line 4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3" name="Line 4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4" name="Line 4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5" name="Line 4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6" name="Line 4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7" name="Line 4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8" name="Line 4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09" name="Line 4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0" name="Line 4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1" name="Line 4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2" name="Line 4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3" name="Line 4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4" name="Line 4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5" name="Line 4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6" name="Line 4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7" name="Line 44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8" name="Line 44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19" name="Line 44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0" name="Line 44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1" name="Line 44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2" name="Line 45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3" name="Line 45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4" name="Line 45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5" name="Line 45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6" name="Line 45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7" name="Line 45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8" name="Line 45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29" name="Line 45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0" name="Line 45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1" name="Line 45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2" name="Line 46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3" name="Line 46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4" name="Line 46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5" name="Line 46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6" name="Line 46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7" name="Line 46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8" name="Line 46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39" name="Line 46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0" name="Line 46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1" name="Line 46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2" name="Line 47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3" name="Line 47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4" name="Line 47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5" name="Line 47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6" name="Line 47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7" name="Line 47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8" name="Line 47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49" name="Line 47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0" name="Line 47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1" name="Line 47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2" name="Line 48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3" name="Line 48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4" name="Line 48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5" name="Line 48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6" name="Line 48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7" name="Line 48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8" name="Line 48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59" name="Line 48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0" name="Line 48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1" name="Line 48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2" name="Line 49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3" name="Line 49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4" name="Line 49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5" name="Line 49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6" name="Line 49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7" name="Line 49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8" name="Line 49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69" name="Line 49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0" name="Line 49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1" name="Line 49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2" name="Line 50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3" name="Line 50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4" name="Line 50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5" name="Line 50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6" name="Line 50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7" name="Line 50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8" name="Line 50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79" name="Line 50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0" name="Line 50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1" name="Line 50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2" name="Line 51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3" name="Line 51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4" name="Line 51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5" name="Line 51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6" name="Line 51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7" name="Line 51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8" name="Line 51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89" name="Line 51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0" name="Line 51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1" name="Line 51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2" name="Line 52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3" name="Line 52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4" name="Line 52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5" name="Line 52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6" name="Line 52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7" name="Line 52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8" name="Line 52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499" name="Line 52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0" name="Line 52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1" name="Line 52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2" name="Line 53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3" name="Line 53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4" name="Line 53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5" name="Line 533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6" name="Line 534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7" name="Line 535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8" name="Line 536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09" name="Line 537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0" name="Line 538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1" name="Line 539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2" name="Line 540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3" name="Line 541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73</xdr:row>
      <xdr:rowOff>0</xdr:rowOff>
    </xdr:from>
    <xdr:to>
      <xdr:col>5</xdr:col>
      <xdr:colOff>0</xdr:colOff>
      <xdr:row>73</xdr:row>
      <xdr:rowOff>0</xdr:rowOff>
    </xdr:to>
    <xdr:sp>
      <xdr:nvSpPr>
        <xdr:cNvPr id="514" name="Line 542"/>
        <xdr:cNvSpPr>
          <a:spLocks/>
        </xdr:cNvSpPr>
      </xdr:nvSpPr>
      <xdr:spPr>
        <a:xfrm>
          <a:off x="6248400" y="166497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0</xdr:rowOff>
    </xdr:from>
    <xdr:to>
      <xdr:col>1</xdr:col>
      <xdr:colOff>762000</xdr:colOff>
      <xdr:row>58</xdr:row>
      <xdr:rowOff>0</xdr:rowOff>
    </xdr:to>
    <xdr:pic>
      <xdr:nvPicPr>
        <xdr:cNvPr id="51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3211175"/>
          <a:ext cx="23717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923925</xdr:colOff>
      <xdr:row>73</xdr:row>
      <xdr:rowOff>0</xdr:rowOff>
    </xdr:from>
    <xdr:to>
      <xdr:col>7</xdr:col>
      <xdr:colOff>276225</xdr:colOff>
      <xdr:row>73</xdr:row>
      <xdr:rowOff>0</xdr:rowOff>
    </xdr:to>
    <xdr:graphicFrame>
      <xdr:nvGraphicFramePr>
        <xdr:cNvPr id="516" name="Chart 548"/>
        <xdr:cNvGraphicFramePr/>
      </xdr:nvGraphicFramePr>
      <xdr:xfrm>
        <a:off x="923925" y="16649700"/>
        <a:ext cx="6829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95250</xdr:colOff>
      <xdr:row>40</xdr:row>
      <xdr:rowOff>123825</xdr:rowOff>
    </xdr:from>
    <xdr:to>
      <xdr:col>17</xdr:col>
      <xdr:colOff>523875</xdr:colOff>
      <xdr:row>40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91825" y="8658225"/>
          <a:ext cx="2257425" cy="9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390525</xdr:colOff>
      <xdr:row>0</xdr:row>
      <xdr:rowOff>66675</xdr:rowOff>
    </xdr:from>
    <xdr:to>
      <xdr:col>0</xdr:col>
      <xdr:colOff>1238250</xdr:colOff>
      <xdr:row>3</xdr:row>
      <xdr:rowOff>66675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6675"/>
          <a:ext cx="847725" cy="6381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18</xdr:col>
      <xdr:colOff>266700</xdr:colOff>
      <xdr:row>2</xdr:row>
      <xdr:rowOff>47625</xdr:rowOff>
    </xdr:from>
    <xdr:to>
      <xdr:col>20</xdr:col>
      <xdr:colOff>361950</xdr:colOff>
      <xdr:row>27</xdr:row>
      <xdr:rowOff>171450</xdr:rowOff>
    </xdr:to>
    <xdr:sp>
      <xdr:nvSpPr>
        <xdr:cNvPr id="3" name="Rectangle 16"/>
        <xdr:cNvSpPr>
          <a:spLocks/>
        </xdr:cNvSpPr>
      </xdr:nvSpPr>
      <xdr:spPr>
        <a:xfrm flipH="1">
          <a:off x="13401675" y="466725"/>
          <a:ext cx="1314450" cy="5505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4"/>
  <dimension ref="A1:K86"/>
  <sheetViews>
    <sheetView showGridLines="0" tabSelected="1" zoomScaleSheetLayoutView="100" workbookViewId="0" topLeftCell="A1">
      <selection activeCell="A4" sqref="A4:E4"/>
    </sheetView>
  </sheetViews>
  <sheetFormatPr defaultColWidth="9.140625" defaultRowHeight="12.75"/>
  <cols>
    <col min="1" max="1" width="24.8515625" style="18" customWidth="1"/>
    <col min="2" max="2" width="28.00390625" style="18" customWidth="1"/>
    <col min="3" max="3" width="11.7109375" style="18" customWidth="1"/>
    <col min="4" max="4" width="10.421875" style="18" customWidth="1"/>
    <col min="5" max="5" width="18.7109375" style="20" customWidth="1"/>
    <col min="6" max="6" width="9.28125" style="18" bestFit="1" customWidth="1"/>
    <col min="7" max="8" width="9.140625" style="18" customWidth="1"/>
    <col min="9" max="9" width="4.7109375" style="18" customWidth="1"/>
    <col min="10" max="10" width="30.28125" style="18" customWidth="1"/>
    <col min="11" max="11" width="15.8515625" style="18" customWidth="1"/>
    <col min="12" max="16384" width="9.140625" style="18" customWidth="1"/>
  </cols>
  <sheetData>
    <row r="1" spans="1:11" ht="15">
      <c r="A1" s="59" t="s">
        <v>116</v>
      </c>
      <c r="B1" s="59"/>
      <c r="C1" s="59"/>
      <c r="D1" s="59"/>
      <c r="E1" s="59"/>
      <c r="J1" s="14"/>
      <c r="K1" s="19"/>
    </row>
    <row r="2" spans="1:11" ht="15">
      <c r="A2" s="59" t="s">
        <v>89</v>
      </c>
      <c r="B2" s="59"/>
      <c r="C2" s="59"/>
      <c r="D2" s="59"/>
      <c r="E2" s="59"/>
      <c r="J2" s="14"/>
      <c r="K2" s="19"/>
    </row>
    <row r="3" spans="1:11" ht="15">
      <c r="A3" s="59" t="s">
        <v>117</v>
      </c>
      <c r="B3" s="59"/>
      <c r="C3" s="59"/>
      <c r="D3" s="59"/>
      <c r="E3" s="59"/>
      <c r="J3" s="14"/>
      <c r="K3" s="19"/>
    </row>
    <row r="4" spans="1:11" ht="15">
      <c r="A4" s="59" t="s">
        <v>131</v>
      </c>
      <c r="B4" s="59"/>
      <c r="C4" s="59"/>
      <c r="D4" s="59"/>
      <c r="E4" s="59"/>
      <c r="J4" s="14"/>
      <c r="K4" s="19"/>
    </row>
    <row r="5" spans="1:11" ht="7.5" customHeight="1">
      <c r="A5" s="20"/>
      <c r="B5" s="20"/>
      <c r="C5" s="20"/>
      <c r="D5" s="20"/>
      <c r="J5" s="14"/>
      <c r="K5" s="19"/>
    </row>
    <row r="6" spans="10:11" ht="5.25" customHeight="1">
      <c r="J6" s="14"/>
      <c r="K6" s="19"/>
    </row>
    <row r="7" spans="1:11" ht="52.5">
      <c r="A7" s="16" t="s">
        <v>1</v>
      </c>
      <c r="B7" s="16" t="s">
        <v>88</v>
      </c>
      <c r="C7" s="17" t="s">
        <v>91</v>
      </c>
      <c r="D7" s="16" t="s">
        <v>87</v>
      </c>
      <c r="E7" s="17" t="s">
        <v>90</v>
      </c>
      <c r="J7" s="14"/>
      <c r="K7" s="19"/>
    </row>
    <row r="8" spans="1:11" ht="15">
      <c r="A8" s="57" t="s">
        <v>141</v>
      </c>
      <c r="B8" s="58"/>
      <c r="C8" s="56">
        <f>SUM(C9:C85)</f>
        <v>10610</v>
      </c>
      <c r="D8" s="56">
        <f>SUM(D9:D85)</f>
        <v>4906</v>
      </c>
      <c r="E8" s="45">
        <f>D8/C8</f>
        <v>0.4623939679547597</v>
      </c>
      <c r="J8" s="14"/>
      <c r="K8" s="19"/>
    </row>
    <row r="9" spans="1:11" ht="18" customHeight="1">
      <c r="A9" s="12" t="s">
        <v>70</v>
      </c>
      <c r="B9" s="13" t="s">
        <v>21</v>
      </c>
      <c r="C9" s="1">
        <v>44</v>
      </c>
      <c r="D9" s="1">
        <v>19</v>
      </c>
      <c r="E9" s="37">
        <v>0.4318181818181818</v>
      </c>
      <c r="J9" s="14"/>
      <c r="K9" s="19"/>
    </row>
    <row r="10" spans="1:11" ht="18" customHeight="1">
      <c r="A10" s="12" t="s">
        <v>70</v>
      </c>
      <c r="B10" s="13" t="s">
        <v>22</v>
      </c>
      <c r="C10" s="1">
        <v>6</v>
      </c>
      <c r="D10" s="1">
        <v>3</v>
      </c>
      <c r="E10" s="37">
        <v>0.5</v>
      </c>
      <c r="J10" s="14"/>
      <c r="K10" s="19"/>
    </row>
    <row r="11" spans="1:11" ht="18" customHeight="1">
      <c r="A11" s="22" t="s">
        <v>112</v>
      </c>
      <c r="B11" s="3" t="s">
        <v>113</v>
      </c>
      <c r="C11" s="1">
        <v>39</v>
      </c>
      <c r="D11" s="1">
        <v>34</v>
      </c>
      <c r="E11" s="37">
        <v>0.8717948717948718</v>
      </c>
      <c r="J11" s="14"/>
      <c r="K11" s="19"/>
    </row>
    <row r="12" spans="1:11" ht="18" customHeight="1">
      <c r="A12" s="43" t="s">
        <v>138</v>
      </c>
      <c r="B12" s="3" t="s">
        <v>139</v>
      </c>
      <c r="C12" s="1">
        <v>5</v>
      </c>
      <c r="D12" s="1">
        <v>3</v>
      </c>
      <c r="E12" s="37">
        <v>0.6</v>
      </c>
      <c r="J12" s="14"/>
      <c r="K12" s="19"/>
    </row>
    <row r="13" spans="1:11" ht="18" customHeight="1">
      <c r="A13" s="12" t="s">
        <v>96</v>
      </c>
      <c r="B13" s="26" t="s">
        <v>103</v>
      </c>
      <c r="C13" s="1">
        <v>114</v>
      </c>
      <c r="D13" s="1">
        <v>66</v>
      </c>
      <c r="E13" s="37">
        <v>0.5789473684210527</v>
      </c>
      <c r="F13" s="25"/>
      <c r="J13" s="14"/>
      <c r="K13" s="19"/>
    </row>
    <row r="14" spans="1:11" ht="18" customHeight="1">
      <c r="A14" s="12" t="s">
        <v>40</v>
      </c>
      <c r="B14" s="13" t="s">
        <v>40</v>
      </c>
      <c r="C14" s="1">
        <v>463</v>
      </c>
      <c r="D14" s="1">
        <v>331</v>
      </c>
      <c r="E14" s="37">
        <v>0.714902807775378</v>
      </c>
      <c r="J14" s="14"/>
      <c r="K14" s="19"/>
    </row>
    <row r="15" spans="1:11" ht="18" customHeight="1">
      <c r="A15" s="26" t="s">
        <v>115</v>
      </c>
      <c r="B15" s="41" t="s">
        <v>115</v>
      </c>
      <c r="C15" s="1">
        <v>421</v>
      </c>
      <c r="D15" s="1">
        <v>236</v>
      </c>
      <c r="E15" s="37">
        <v>0.5605700712589073</v>
      </c>
      <c r="J15" s="14"/>
      <c r="K15" s="19"/>
    </row>
    <row r="16" spans="1:11" ht="18" customHeight="1">
      <c r="A16" s="26" t="s">
        <v>135</v>
      </c>
      <c r="B16" s="41" t="s">
        <v>136</v>
      </c>
      <c r="C16" s="1">
        <v>101</v>
      </c>
      <c r="D16" s="1">
        <v>41</v>
      </c>
      <c r="E16" s="37">
        <v>0.40594059405940597</v>
      </c>
      <c r="J16" s="14"/>
      <c r="K16" s="19"/>
    </row>
    <row r="17" spans="1:11" ht="18" customHeight="1">
      <c r="A17" s="26" t="s">
        <v>124</v>
      </c>
      <c r="B17" s="41" t="s">
        <v>125</v>
      </c>
      <c r="C17" s="1">
        <v>24</v>
      </c>
      <c r="D17" s="1">
        <v>15</v>
      </c>
      <c r="E17" s="37">
        <v>0.625</v>
      </c>
      <c r="J17" s="14"/>
      <c r="K17" s="19"/>
    </row>
    <row r="18" spans="1:11" ht="18" customHeight="1">
      <c r="A18" s="26" t="s">
        <v>124</v>
      </c>
      <c r="B18" s="41" t="s">
        <v>134</v>
      </c>
      <c r="C18" s="1">
        <v>17</v>
      </c>
      <c r="D18" s="1">
        <v>2</v>
      </c>
      <c r="E18" s="37">
        <v>0.11764705882352941</v>
      </c>
      <c r="J18" s="14"/>
      <c r="K18" s="19"/>
    </row>
    <row r="19" spans="1:11" ht="18" customHeight="1">
      <c r="A19" s="12" t="s">
        <v>71</v>
      </c>
      <c r="B19" s="13" t="s">
        <v>23</v>
      </c>
      <c r="C19" s="1">
        <v>83</v>
      </c>
      <c r="D19" s="1">
        <v>38</v>
      </c>
      <c r="E19" s="37">
        <v>0.4578313253012048</v>
      </c>
      <c r="J19" s="14"/>
      <c r="K19" s="19"/>
    </row>
    <row r="20" spans="1:11" ht="18" customHeight="1">
      <c r="A20" s="12" t="s">
        <v>24</v>
      </c>
      <c r="B20" s="13" t="s">
        <v>24</v>
      </c>
      <c r="C20" s="1">
        <v>386</v>
      </c>
      <c r="D20" s="1">
        <v>86</v>
      </c>
      <c r="E20" s="37">
        <v>0.22279792746113988</v>
      </c>
      <c r="J20" s="14"/>
      <c r="K20" s="19"/>
    </row>
    <row r="21" spans="1:11" ht="18" customHeight="1">
      <c r="A21" s="12" t="s">
        <v>108</v>
      </c>
      <c r="B21" s="13" t="s">
        <v>119</v>
      </c>
      <c r="C21" s="1">
        <v>75</v>
      </c>
      <c r="D21" s="1">
        <v>39</v>
      </c>
      <c r="E21" s="37">
        <v>0.52</v>
      </c>
      <c r="J21" s="14"/>
      <c r="K21" s="19"/>
    </row>
    <row r="22" spans="1:11" ht="18" customHeight="1">
      <c r="A22" s="12" t="s">
        <v>108</v>
      </c>
      <c r="B22" s="13" t="s">
        <v>109</v>
      </c>
      <c r="C22" s="1">
        <v>88</v>
      </c>
      <c r="D22" s="1">
        <v>73</v>
      </c>
      <c r="E22" s="37">
        <v>0.8295454545454546</v>
      </c>
      <c r="J22" s="14"/>
      <c r="K22" s="19"/>
    </row>
    <row r="23" spans="1:11" ht="18" customHeight="1">
      <c r="A23" s="12" t="s">
        <v>72</v>
      </c>
      <c r="B23" s="13" t="s">
        <v>25</v>
      </c>
      <c r="C23" s="1">
        <v>101</v>
      </c>
      <c r="D23" s="1">
        <v>70</v>
      </c>
      <c r="E23" s="37">
        <v>0.693069306930693</v>
      </c>
      <c r="J23" s="14"/>
      <c r="K23" s="19"/>
    </row>
    <row r="24" spans="1:11" ht="18" customHeight="1">
      <c r="A24" s="12" t="s">
        <v>73</v>
      </c>
      <c r="B24" s="13" t="s">
        <v>97</v>
      </c>
      <c r="C24" s="1">
        <v>61</v>
      </c>
      <c r="D24" s="1">
        <v>49</v>
      </c>
      <c r="E24" s="37">
        <v>0.8032786885245902</v>
      </c>
      <c r="J24" s="14"/>
      <c r="K24" s="19"/>
    </row>
    <row r="25" spans="1:11" ht="18" customHeight="1">
      <c r="A25" s="12" t="s">
        <v>73</v>
      </c>
      <c r="B25" s="13" t="s">
        <v>98</v>
      </c>
      <c r="C25" s="1">
        <v>19</v>
      </c>
      <c r="D25" s="1">
        <v>18</v>
      </c>
      <c r="E25" s="37">
        <v>0.9473684210526315</v>
      </c>
      <c r="J25" s="14"/>
      <c r="K25" s="19"/>
    </row>
    <row r="26" spans="1:11" ht="18" customHeight="1">
      <c r="A26" s="12" t="s">
        <v>73</v>
      </c>
      <c r="B26" s="13" t="s">
        <v>99</v>
      </c>
      <c r="C26" s="1">
        <v>104</v>
      </c>
      <c r="D26" s="1">
        <v>49</v>
      </c>
      <c r="E26" s="37">
        <v>0.47115384615384615</v>
      </c>
      <c r="J26" s="14"/>
      <c r="K26" s="19"/>
    </row>
    <row r="27" spans="1:11" ht="18" customHeight="1">
      <c r="A27" s="12" t="s">
        <v>73</v>
      </c>
      <c r="B27" s="13" t="s">
        <v>26</v>
      </c>
      <c r="C27" s="1">
        <v>162</v>
      </c>
      <c r="D27" s="1">
        <v>75</v>
      </c>
      <c r="E27" s="37">
        <v>0.46296296296296297</v>
      </c>
      <c r="J27" s="14"/>
      <c r="K27" s="19"/>
    </row>
    <row r="28" spans="1:11" ht="18" customHeight="1">
      <c r="A28" s="12" t="s">
        <v>27</v>
      </c>
      <c r="B28" s="13" t="s">
        <v>27</v>
      </c>
      <c r="C28" s="1">
        <v>28</v>
      </c>
      <c r="D28" s="1">
        <v>10</v>
      </c>
      <c r="E28" s="37">
        <v>0.35714285714285715</v>
      </c>
      <c r="J28" s="14"/>
      <c r="K28" s="19"/>
    </row>
    <row r="29" spans="1:11" ht="18" customHeight="1">
      <c r="A29" s="12" t="s">
        <v>27</v>
      </c>
      <c r="B29" s="13" t="s">
        <v>28</v>
      </c>
      <c r="C29" s="1">
        <v>98</v>
      </c>
      <c r="D29" s="1">
        <v>32</v>
      </c>
      <c r="E29" s="37">
        <v>0.32653061224489793</v>
      </c>
      <c r="J29" s="14"/>
      <c r="K29" s="19"/>
    </row>
    <row r="30" spans="1:11" ht="18" customHeight="1">
      <c r="A30" s="12" t="s">
        <v>27</v>
      </c>
      <c r="B30" s="13" t="s">
        <v>107</v>
      </c>
      <c r="C30" s="1">
        <v>77</v>
      </c>
      <c r="D30" s="1">
        <v>39</v>
      </c>
      <c r="E30" s="37">
        <v>0.5064935064935064</v>
      </c>
      <c r="J30" s="14"/>
      <c r="K30" s="19"/>
    </row>
    <row r="31" spans="1:11" ht="18" customHeight="1">
      <c r="A31" s="12" t="s">
        <v>129</v>
      </c>
      <c r="B31" s="12" t="s">
        <v>129</v>
      </c>
      <c r="C31" s="1">
        <v>732</v>
      </c>
      <c r="D31" s="1">
        <v>127</v>
      </c>
      <c r="E31" s="37">
        <v>0.17349726775956284</v>
      </c>
      <c r="J31" s="14"/>
      <c r="K31" s="19"/>
    </row>
    <row r="32" spans="1:11" ht="18" customHeight="1">
      <c r="A32" s="12" t="s">
        <v>129</v>
      </c>
      <c r="B32" s="13" t="s">
        <v>130</v>
      </c>
      <c r="C32" s="1">
        <v>74</v>
      </c>
      <c r="D32" s="1">
        <v>32</v>
      </c>
      <c r="E32" s="37">
        <v>0.43243243243243246</v>
      </c>
      <c r="J32" s="14"/>
      <c r="K32" s="19"/>
    </row>
    <row r="33" spans="1:11" ht="18" customHeight="1">
      <c r="A33" s="12" t="s">
        <v>74</v>
      </c>
      <c r="B33" s="13" t="s">
        <v>29</v>
      </c>
      <c r="C33" s="1">
        <v>74</v>
      </c>
      <c r="D33" s="1">
        <v>45</v>
      </c>
      <c r="E33" s="37">
        <v>0.6081081081081081</v>
      </c>
      <c r="J33" s="14"/>
      <c r="K33" s="19"/>
    </row>
    <row r="34" spans="1:11" ht="18" customHeight="1">
      <c r="A34" s="12" t="s">
        <v>75</v>
      </c>
      <c r="B34" s="13" t="s">
        <v>30</v>
      </c>
      <c r="C34" s="1">
        <v>127</v>
      </c>
      <c r="D34" s="1">
        <v>17</v>
      </c>
      <c r="E34" s="37">
        <v>0.13385826771653545</v>
      </c>
      <c r="J34" s="14"/>
      <c r="K34" s="19"/>
    </row>
    <row r="35" spans="1:11" ht="18" customHeight="1">
      <c r="A35" s="12" t="s">
        <v>75</v>
      </c>
      <c r="B35" s="13" t="s">
        <v>31</v>
      </c>
      <c r="C35" s="1">
        <v>205</v>
      </c>
      <c r="D35" s="1">
        <v>7</v>
      </c>
      <c r="E35" s="37">
        <v>0.03414634146341464</v>
      </c>
      <c r="J35" s="14"/>
      <c r="K35" s="19"/>
    </row>
    <row r="36" spans="1:11" ht="18" customHeight="1">
      <c r="A36" s="12" t="s">
        <v>75</v>
      </c>
      <c r="B36" s="13" t="s">
        <v>75</v>
      </c>
      <c r="C36" s="1">
        <v>297</v>
      </c>
      <c r="D36" s="1">
        <v>16</v>
      </c>
      <c r="E36" s="37">
        <v>0.05387205387205387</v>
      </c>
      <c r="J36" s="14"/>
      <c r="K36" s="19"/>
    </row>
    <row r="37" spans="1:11" ht="18" customHeight="1">
      <c r="A37" s="12" t="s">
        <v>76</v>
      </c>
      <c r="B37" s="13" t="s">
        <v>32</v>
      </c>
      <c r="C37" s="1">
        <v>260</v>
      </c>
      <c r="D37" s="1">
        <v>27</v>
      </c>
      <c r="E37" s="37">
        <v>0.10384615384615385</v>
      </c>
      <c r="J37" s="14"/>
      <c r="K37" s="19"/>
    </row>
    <row r="38" spans="1:11" ht="18" customHeight="1">
      <c r="A38" s="12" t="s">
        <v>33</v>
      </c>
      <c r="B38" s="13" t="s">
        <v>33</v>
      </c>
      <c r="C38" s="1">
        <v>349</v>
      </c>
      <c r="D38" s="1">
        <v>231</v>
      </c>
      <c r="E38" s="37">
        <v>0.66189111747851</v>
      </c>
      <c r="J38" s="14"/>
      <c r="K38" s="19"/>
    </row>
    <row r="39" spans="1:11" ht="18" customHeight="1">
      <c r="A39" s="12" t="s">
        <v>33</v>
      </c>
      <c r="B39" s="13" t="s">
        <v>34</v>
      </c>
      <c r="C39" s="1">
        <v>207</v>
      </c>
      <c r="D39" s="1">
        <v>164</v>
      </c>
      <c r="E39" s="37">
        <v>0.7922705314009661</v>
      </c>
      <c r="J39" s="14"/>
      <c r="K39" s="19"/>
    </row>
    <row r="40" spans="1:11" ht="18" customHeight="1">
      <c r="A40" s="12" t="s">
        <v>46</v>
      </c>
      <c r="B40" s="13" t="s">
        <v>46</v>
      </c>
      <c r="C40" s="1">
        <v>0</v>
      </c>
      <c r="D40" s="1">
        <v>0</v>
      </c>
      <c r="E40" s="37" t="s">
        <v>140</v>
      </c>
      <c r="J40" s="14"/>
      <c r="K40" s="19"/>
    </row>
    <row r="41" spans="1:11" ht="18" customHeight="1">
      <c r="A41" s="12" t="s">
        <v>77</v>
      </c>
      <c r="B41" s="13" t="s">
        <v>35</v>
      </c>
      <c r="C41" s="1">
        <v>0</v>
      </c>
      <c r="D41" s="1">
        <v>0</v>
      </c>
      <c r="E41" s="37" t="s">
        <v>140</v>
      </c>
      <c r="J41" s="14"/>
      <c r="K41" s="19"/>
    </row>
    <row r="42" spans="1:11" ht="18" customHeight="1">
      <c r="A42" s="12" t="s">
        <v>104</v>
      </c>
      <c r="B42" s="13" t="s">
        <v>105</v>
      </c>
      <c r="C42" s="1">
        <v>387</v>
      </c>
      <c r="D42" s="1">
        <v>84</v>
      </c>
      <c r="E42" s="37">
        <v>0.21705426356589147</v>
      </c>
      <c r="J42" s="14"/>
      <c r="K42" s="19"/>
    </row>
    <row r="43" spans="1:11" ht="18" customHeight="1">
      <c r="A43" s="12" t="s">
        <v>78</v>
      </c>
      <c r="B43" s="13" t="s">
        <v>36</v>
      </c>
      <c r="C43" s="1">
        <v>30</v>
      </c>
      <c r="D43" s="1">
        <v>15</v>
      </c>
      <c r="E43" s="37">
        <v>0.5</v>
      </c>
      <c r="J43" s="14"/>
      <c r="K43" s="19"/>
    </row>
    <row r="44" spans="1:11" ht="18" customHeight="1">
      <c r="A44" s="12" t="s">
        <v>41</v>
      </c>
      <c r="B44" s="13" t="s">
        <v>41</v>
      </c>
      <c r="C44" s="1">
        <v>439</v>
      </c>
      <c r="D44" s="1">
        <v>318</v>
      </c>
      <c r="E44" s="37">
        <v>0.724373576309795</v>
      </c>
      <c r="J44" s="14"/>
      <c r="K44" s="19"/>
    </row>
    <row r="45" spans="1:11" ht="18" customHeight="1">
      <c r="A45" s="12" t="s">
        <v>79</v>
      </c>
      <c r="B45" s="13" t="s">
        <v>42</v>
      </c>
      <c r="C45" s="1">
        <v>18</v>
      </c>
      <c r="D45" s="1">
        <v>15</v>
      </c>
      <c r="E45" s="37">
        <v>0.8333333333333334</v>
      </c>
      <c r="J45" s="14"/>
      <c r="K45" s="19"/>
    </row>
    <row r="46" spans="1:11" ht="18" customHeight="1">
      <c r="A46" s="12" t="s">
        <v>79</v>
      </c>
      <c r="B46" s="13" t="s">
        <v>43</v>
      </c>
      <c r="C46" s="1">
        <v>6</v>
      </c>
      <c r="D46" s="1">
        <v>5</v>
      </c>
      <c r="E46" s="37">
        <v>0.8333333333333334</v>
      </c>
      <c r="J46" s="14"/>
      <c r="K46" s="19"/>
    </row>
    <row r="47" spans="1:11" ht="18" customHeight="1">
      <c r="A47" s="12" t="s">
        <v>79</v>
      </c>
      <c r="B47" s="13" t="s">
        <v>44</v>
      </c>
      <c r="C47" s="1">
        <v>23</v>
      </c>
      <c r="D47" s="1">
        <v>21</v>
      </c>
      <c r="E47" s="37">
        <v>0.9130434782608695</v>
      </c>
      <c r="J47" s="14"/>
      <c r="K47" s="19"/>
    </row>
    <row r="48" spans="1:11" ht="18" customHeight="1">
      <c r="A48" s="12" t="s">
        <v>79</v>
      </c>
      <c r="B48" s="13" t="s">
        <v>94</v>
      </c>
      <c r="C48" s="1">
        <v>13</v>
      </c>
      <c r="D48" s="1">
        <v>5</v>
      </c>
      <c r="E48" s="37">
        <v>0.38461538461538464</v>
      </c>
      <c r="J48" s="14"/>
      <c r="K48" s="19"/>
    </row>
    <row r="49" spans="1:11" ht="18" customHeight="1">
      <c r="A49" s="12" t="s">
        <v>80</v>
      </c>
      <c r="B49" s="13" t="s">
        <v>123</v>
      </c>
      <c r="C49" s="1">
        <v>73</v>
      </c>
      <c r="D49" s="1">
        <v>47</v>
      </c>
      <c r="E49" s="37">
        <v>0.6438356164383562</v>
      </c>
      <c r="J49" s="14"/>
      <c r="K49" s="19"/>
    </row>
    <row r="50" spans="1:11" ht="18" customHeight="1">
      <c r="A50" s="12" t="s">
        <v>80</v>
      </c>
      <c r="B50" s="13" t="s">
        <v>80</v>
      </c>
      <c r="C50" s="1">
        <v>91</v>
      </c>
      <c r="D50" s="1">
        <v>30</v>
      </c>
      <c r="E50" s="37">
        <v>0.32967032967032966</v>
      </c>
      <c r="J50" s="14"/>
      <c r="K50" s="19"/>
    </row>
    <row r="51" spans="1:11" ht="18" customHeight="1">
      <c r="A51" s="12" t="s">
        <v>80</v>
      </c>
      <c r="B51" s="13" t="s">
        <v>100</v>
      </c>
      <c r="C51" s="1">
        <v>4</v>
      </c>
      <c r="D51" s="1">
        <v>1</v>
      </c>
      <c r="E51" s="37">
        <v>0.25</v>
      </c>
      <c r="J51" s="14"/>
      <c r="K51" s="19"/>
    </row>
    <row r="52" spans="1:11" ht="18" customHeight="1">
      <c r="A52" s="12" t="s">
        <v>80</v>
      </c>
      <c r="B52" s="13" t="s">
        <v>45</v>
      </c>
      <c r="C52" s="1">
        <v>7</v>
      </c>
      <c r="D52" s="1">
        <v>2</v>
      </c>
      <c r="E52" s="37">
        <v>0.2857142857142857</v>
      </c>
      <c r="J52" s="14"/>
      <c r="K52" s="19"/>
    </row>
    <row r="53" spans="1:11" ht="18" customHeight="1">
      <c r="A53" s="12" t="s">
        <v>120</v>
      </c>
      <c r="B53" s="13" t="s">
        <v>126</v>
      </c>
      <c r="C53" s="1">
        <v>0</v>
      </c>
      <c r="D53" s="1">
        <v>0</v>
      </c>
      <c r="E53" s="37" t="s">
        <v>140</v>
      </c>
      <c r="J53" s="14"/>
      <c r="K53" s="19"/>
    </row>
    <row r="54" spans="1:11" ht="18" customHeight="1">
      <c r="A54" s="12" t="s">
        <v>49</v>
      </c>
      <c r="B54" s="13" t="s">
        <v>48</v>
      </c>
      <c r="C54" s="1">
        <v>74</v>
      </c>
      <c r="D54" s="1">
        <v>64</v>
      </c>
      <c r="E54" s="37">
        <v>0.8648648648648649</v>
      </c>
      <c r="J54" s="14"/>
      <c r="K54" s="19"/>
    </row>
    <row r="55" spans="1:11" ht="18" customHeight="1">
      <c r="A55" s="12" t="s">
        <v>49</v>
      </c>
      <c r="B55" s="13" t="s">
        <v>49</v>
      </c>
      <c r="C55" s="1">
        <v>0</v>
      </c>
      <c r="D55" s="1">
        <v>0</v>
      </c>
      <c r="E55" s="37" t="s">
        <v>140</v>
      </c>
      <c r="J55" s="14"/>
      <c r="K55" s="19"/>
    </row>
    <row r="56" spans="1:11" ht="18" customHeight="1">
      <c r="A56" s="12" t="s">
        <v>137</v>
      </c>
      <c r="B56" s="13" t="s">
        <v>139</v>
      </c>
      <c r="C56" s="1">
        <v>122</v>
      </c>
      <c r="D56" s="1">
        <v>74</v>
      </c>
      <c r="E56" s="37">
        <v>0.6065573770491803</v>
      </c>
      <c r="J56" s="14"/>
      <c r="K56" s="19"/>
    </row>
    <row r="57" spans="1:11" ht="18" customHeight="1">
      <c r="A57" s="12" t="s">
        <v>121</v>
      </c>
      <c r="B57" s="13" t="s">
        <v>122</v>
      </c>
      <c r="C57" s="1">
        <v>0</v>
      </c>
      <c r="D57" s="1">
        <v>0</v>
      </c>
      <c r="E57" s="37" t="s">
        <v>140</v>
      </c>
      <c r="J57" s="14"/>
      <c r="K57" s="19"/>
    </row>
    <row r="58" spans="1:11" ht="18" customHeight="1">
      <c r="A58" s="12" t="s">
        <v>95</v>
      </c>
      <c r="B58" s="13" t="s">
        <v>106</v>
      </c>
      <c r="C58" s="1">
        <v>51</v>
      </c>
      <c r="D58" s="1">
        <v>21</v>
      </c>
      <c r="E58" s="37">
        <v>0.4117647058823529</v>
      </c>
      <c r="J58" s="14"/>
      <c r="K58" s="19"/>
    </row>
    <row r="59" spans="1:11" ht="18" customHeight="1">
      <c r="A59" s="12" t="s">
        <v>95</v>
      </c>
      <c r="B59" s="13" t="s">
        <v>37</v>
      </c>
      <c r="C59" s="1">
        <v>31</v>
      </c>
      <c r="D59" s="1">
        <v>14</v>
      </c>
      <c r="E59" s="37">
        <v>0.45161290322580644</v>
      </c>
      <c r="J59" s="14"/>
      <c r="K59" s="19"/>
    </row>
    <row r="60" spans="1:11" ht="18" customHeight="1">
      <c r="A60" s="12" t="s">
        <v>95</v>
      </c>
      <c r="B60" s="13" t="s">
        <v>38</v>
      </c>
      <c r="C60" s="1">
        <v>66</v>
      </c>
      <c r="D60" s="1">
        <v>39</v>
      </c>
      <c r="E60" s="37">
        <v>0.5909090909090909</v>
      </c>
      <c r="J60" s="14"/>
      <c r="K60" s="19"/>
    </row>
    <row r="61" spans="1:11" ht="18" customHeight="1">
      <c r="A61" s="12" t="s">
        <v>95</v>
      </c>
      <c r="B61" s="13" t="s">
        <v>39</v>
      </c>
      <c r="C61" s="1">
        <v>114</v>
      </c>
      <c r="D61" s="1">
        <v>69</v>
      </c>
      <c r="E61" s="37">
        <v>0.6052631578947368</v>
      </c>
      <c r="J61" s="14"/>
      <c r="K61" s="19"/>
    </row>
    <row r="62" spans="1:11" ht="18" customHeight="1">
      <c r="A62" s="12" t="s">
        <v>81</v>
      </c>
      <c r="B62" s="13" t="s">
        <v>50</v>
      </c>
      <c r="C62" s="1">
        <v>10</v>
      </c>
      <c r="D62" s="1">
        <v>10</v>
      </c>
      <c r="E62" s="37">
        <v>1</v>
      </c>
      <c r="J62" s="14"/>
      <c r="K62" s="19"/>
    </row>
    <row r="63" spans="1:11" ht="18" customHeight="1">
      <c r="A63" s="12" t="s">
        <v>81</v>
      </c>
      <c r="B63" s="13" t="s">
        <v>51</v>
      </c>
      <c r="C63" s="1">
        <v>0</v>
      </c>
      <c r="D63" s="1">
        <v>0</v>
      </c>
      <c r="E63" s="37" t="s">
        <v>140</v>
      </c>
      <c r="J63" s="14"/>
      <c r="K63" s="19"/>
    </row>
    <row r="64" spans="1:11" ht="18" customHeight="1">
      <c r="A64" s="12" t="s">
        <v>59</v>
      </c>
      <c r="B64" s="13" t="s">
        <v>59</v>
      </c>
      <c r="C64" s="1">
        <v>238</v>
      </c>
      <c r="D64" s="1">
        <v>102</v>
      </c>
      <c r="E64" s="37">
        <v>0.42857142857142855</v>
      </c>
      <c r="J64" s="14"/>
      <c r="K64" s="19"/>
    </row>
    <row r="65" spans="1:11" ht="18" customHeight="1">
      <c r="A65" s="12" t="s">
        <v>82</v>
      </c>
      <c r="B65" s="13" t="s">
        <v>52</v>
      </c>
      <c r="C65" s="1">
        <v>44</v>
      </c>
      <c r="D65" s="1">
        <v>21</v>
      </c>
      <c r="E65" s="37">
        <v>0.4772727272727273</v>
      </c>
      <c r="J65" s="14"/>
      <c r="K65" s="19"/>
    </row>
    <row r="66" spans="1:11" ht="18" customHeight="1">
      <c r="A66" s="12" t="s">
        <v>82</v>
      </c>
      <c r="B66" s="13" t="s">
        <v>82</v>
      </c>
      <c r="C66" s="1">
        <v>36</v>
      </c>
      <c r="D66" s="1">
        <v>17</v>
      </c>
      <c r="E66" s="37">
        <v>0.4722222222222222</v>
      </c>
      <c r="J66" s="14"/>
      <c r="K66" s="19"/>
    </row>
    <row r="67" spans="1:11" ht="18" customHeight="1">
      <c r="A67" s="12" t="s">
        <v>83</v>
      </c>
      <c r="B67" s="13" t="s">
        <v>53</v>
      </c>
      <c r="C67" s="1">
        <v>143</v>
      </c>
      <c r="D67" s="1">
        <v>62</v>
      </c>
      <c r="E67" s="37">
        <v>0.43356643356643354</v>
      </c>
      <c r="J67" s="14"/>
      <c r="K67" s="19"/>
    </row>
    <row r="68" spans="1:11" ht="18" customHeight="1">
      <c r="A68" s="12" t="s">
        <v>83</v>
      </c>
      <c r="B68" s="13" t="s">
        <v>54</v>
      </c>
      <c r="C68" s="1">
        <v>50</v>
      </c>
      <c r="D68" s="1">
        <v>29</v>
      </c>
      <c r="E68" s="37">
        <v>0.58</v>
      </c>
      <c r="J68" s="14"/>
      <c r="K68" s="19"/>
    </row>
    <row r="69" spans="1:11" ht="18" customHeight="1">
      <c r="A69" s="12" t="s">
        <v>83</v>
      </c>
      <c r="B69" s="13" t="s">
        <v>55</v>
      </c>
      <c r="C69" s="1">
        <v>259</v>
      </c>
      <c r="D69" s="1">
        <v>185</v>
      </c>
      <c r="E69" s="37">
        <v>0.7142857142857143</v>
      </c>
      <c r="J69" s="14"/>
      <c r="K69" s="19"/>
    </row>
    <row r="70" spans="1:11" ht="18" customHeight="1">
      <c r="A70" s="12" t="s">
        <v>83</v>
      </c>
      <c r="B70" s="26" t="s">
        <v>56</v>
      </c>
      <c r="C70" s="1">
        <v>32</v>
      </c>
      <c r="D70" s="1">
        <v>20</v>
      </c>
      <c r="E70" s="37">
        <v>0.625</v>
      </c>
      <c r="J70" s="14"/>
      <c r="K70" s="19"/>
    </row>
    <row r="71" spans="1:11" ht="18" customHeight="1">
      <c r="A71" s="12" t="s">
        <v>114</v>
      </c>
      <c r="B71" s="13" t="s">
        <v>47</v>
      </c>
      <c r="C71" s="1">
        <v>143</v>
      </c>
      <c r="D71" s="1">
        <v>60</v>
      </c>
      <c r="E71" s="37">
        <v>0.4195804195804196</v>
      </c>
      <c r="J71" s="14"/>
      <c r="K71" s="19"/>
    </row>
    <row r="72" spans="1:11" ht="18" customHeight="1">
      <c r="A72" s="12" t="s">
        <v>110</v>
      </c>
      <c r="B72" s="15" t="s">
        <v>111</v>
      </c>
      <c r="C72" s="1">
        <v>225</v>
      </c>
      <c r="D72" s="1">
        <v>111</v>
      </c>
      <c r="E72" s="37">
        <v>0.49333333333333335</v>
      </c>
      <c r="J72" s="14"/>
      <c r="K72" s="19"/>
    </row>
    <row r="73" spans="1:11" ht="18.75" customHeight="1">
      <c r="A73" s="11" t="s">
        <v>101</v>
      </c>
      <c r="B73" s="13" t="s">
        <v>102</v>
      </c>
      <c r="C73" s="1">
        <v>164</v>
      </c>
      <c r="D73" s="1">
        <v>155</v>
      </c>
      <c r="E73" s="37">
        <v>0.9451219512195121</v>
      </c>
      <c r="F73" s="50"/>
      <c r="G73" s="42"/>
      <c r="H73" s="42"/>
      <c r="J73" s="14"/>
      <c r="K73" s="19"/>
    </row>
    <row r="74" spans="1:11" ht="18.75" customHeight="1">
      <c r="A74" s="11" t="s">
        <v>57</v>
      </c>
      <c r="B74" s="11" t="s">
        <v>57</v>
      </c>
      <c r="C74" s="1">
        <v>761</v>
      </c>
      <c r="D74" s="1">
        <v>97</v>
      </c>
      <c r="E74" s="37">
        <v>0.12746386333771353</v>
      </c>
      <c r="F74" s="42"/>
      <c r="G74" s="42"/>
      <c r="H74" s="42"/>
      <c r="J74" s="14"/>
      <c r="K74" s="19"/>
    </row>
    <row r="75" spans="1:5" ht="15" customHeight="1">
      <c r="A75" s="11" t="s">
        <v>84</v>
      </c>
      <c r="B75" s="13" t="s">
        <v>58</v>
      </c>
      <c r="C75" s="1">
        <v>7</v>
      </c>
      <c r="D75" s="1">
        <v>7</v>
      </c>
      <c r="E75" s="37">
        <v>1</v>
      </c>
    </row>
    <row r="76" spans="1:5" ht="18.75" customHeight="1">
      <c r="A76" s="11" t="s">
        <v>84</v>
      </c>
      <c r="B76" s="13" t="s">
        <v>60</v>
      </c>
      <c r="C76" s="1">
        <v>7</v>
      </c>
      <c r="D76" s="1">
        <v>2</v>
      </c>
      <c r="E76" s="37">
        <v>0.2857142857142857</v>
      </c>
    </row>
    <row r="77" spans="1:5" ht="18.75" customHeight="1">
      <c r="A77" s="11" t="s">
        <v>62</v>
      </c>
      <c r="B77" s="13" t="s">
        <v>61</v>
      </c>
      <c r="C77" s="1">
        <v>0</v>
      </c>
      <c r="D77" s="1">
        <v>0</v>
      </c>
      <c r="E77" s="37" t="s">
        <v>140</v>
      </c>
    </row>
    <row r="78" spans="1:5" ht="18.75" customHeight="1">
      <c r="A78" s="11" t="s">
        <v>62</v>
      </c>
      <c r="B78" s="13" t="s">
        <v>62</v>
      </c>
      <c r="C78" s="1">
        <v>993</v>
      </c>
      <c r="D78" s="1">
        <v>815</v>
      </c>
      <c r="E78" s="37">
        <v>0.82260579064588</v>
      </c>
    </row>
    <row r="79" spans="1:5" ht="18.75" customHeight="1">
      <c r="A79" s="11" t="s">
        <v>66</v>
      </c>
      <c r="B79" s="13" t="s">
        <v>63</v>
      </c>
      <c r="C79" s="1">
        <v>222</v>
      </c>
      <c r="D79" s="1">
        <v>31</v>
      </c>
      <c r="E79" s="37">
        <v>0.13963963963963963</v>
      </c>
    </row>
    <row r="80" spans="1:5" ht="18.75" customHeight="1">
      <c r="A80" s="11" t="s">
        <v>66</v>
      </c>
      <c r="B80" s="13" t="s">
        <v>64</v>
      </c>
      <c r="C80" s="1">
        <v>71</v>
      </c>
      <c r="D80" s="1">
        <v>62</v>
      </c>
      <c r="E80" s="37">
        <v>0.8732394366197183</v>
      </c>
    </row>
    <row r="81" spans="1:5" ht="18.75" customHeight="1">
      <c r="A81" s="11" t="s">
        <v>66</v>
      </c>
      <c r="B81" s="13" t="s">
        <v>65</v>
      </c>
      <c r="C81" s="1">
        <v>66</v>
      </c>
      <c r="D81" s="1">
        <v>54</v>
      </c>
      <c r="E81" s="37">
        <v>0.8181818181818182</v>
      </c>
    </row>
    <row r="82" spans="1:5" ht="18.75" customHeight="1">
      <c r="A82" s="11" t="s">
        <v>66</v>
      </c>
      <c r="B82" s="13" t="s">
        <v>66</v>
      </c>
      <c r="C82" s="1">
        <v>139</v>
      </c>
      <c r="D82" s="1">
        <v>86</v>
      </c>
      <c r="E82" s="37">
        <v>0.6187050359712231</v>
      </c>
    </row>
    <row r="83" spans="1:5" ht="18.75" customHeight="1">
      <c r="A83" s="11" t="s">
        <v>85</v>
      </c>
      <c r="B83" s="13" t="s">
        <v>67</v>
      </c>
      <c r="C83" s="1">
        <v>69</v>
      </c>
      <c r="D83" s="1">
        <v>48</v>
      </c>
      <c r="E83" s="37">
        <v>0.6956521739130435</v>
      </c>
    </row>
    <row r="84" spans="1:5" ht="18.75" customHeight="1">
      <c r="A84" s="11" t="s">
        <v>68</v>
      </c>
      <c r="B84" s="13" t="s">
        <v>68</v>
      </c>
      <c r="C84" s="1">
        <v>541</v>
      </c>
      <c r="D84" s="1">
        <v>114</v>
      </c>
      <c r="E84" s="37">
        <v>0.21072088724584104</v>
      </c>
    </row>
    <row r="85" spans="1:5" ht="18.75" customHeight="1">
      <c r="A85" s="11" t="s">
        <v>86</v>
      </c>
      <c r="B85" s="13" t="s">
        <v>69</v>
      </c>
      <c r="C85" s="1">
        <v>0</v>
      </c>
      <c r="D85" s="1">
        <v>0</v>
      </c>
      <c r="E85" s="37" t="s">
        <v>140</v>
      </c>
    </row>
    <row r="86" spans="1:5" ht="18.75" customHeight="1">
      <c r="A86" s="46" t="s">
        <v>132</v>
      </c>
      <c r="B86" s="47"/>
      <c r="C86" s="48">
        <f>SUM(C9:C85)</f>
        <v>10610</v>
      </c>
      <c r="D86" s="48">
        <f>SUM(D9:D85)</f>
        <v>4906</v>
      </c>
      <c r="E86" s="49">
        <f>D86/C86</f>
        <v>0.4623939679547597</v>
      </c>
    </row>
  </sheetData>
  <sheetProtection/>
  <mergeCells count="5">
    <mergeCell ref="A8:B8"/>
    <mergeCell ref="A1:E1"/>
    <mergeCell ref="A2:E2"/>
    <mergeCell ref="A3:E3"/>
    <mergeCell ref="A4:E4"/>
  </mergeCells>
  <printOptions horizontalCentered="1"/>
  <pageMargins left="0.5905511811023623" right="0.1968503937007874" top="0.3937007874015748" bottom="0.3937007874015748" header="0.31496062992125984" footer="0.5118110236220472"/>
  <pageSetup horizontalDpi="300" verticalDpi="300" orientation="portrait" paperSize="9" r:id="rId2"/>
  <ignoredErrors>
    <ignoredError sqref="C8:D8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1"/>
  <dimension ref="A1:T127"/>
  <sheetViews>
    <sheetView showGridLines="0" workbookViewId="0" topLeftCell="A1">
      <pane xSplit="1" ySplit="9" topLeftCell="B76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K10" sqref="K10:K86"/>
    </sheetView>
  </sheetViews>
  <sheetFormatPr defaultColWidth="9.140625" defaultRowHeight="12.75"/>
  <cols>
    <col min="1" max="1" width="23.140625" style="21" customWidth="1"/>
    <col min="2" max="2" width="20.00390625" style="2" customWidth="1"/>
    <col min="3" max="3" width="10.421875" style="2" customWidth="1"/>
    <col min="4" max="4" width="11.28125" style="2" customWidth="1"/>
    <col min="5" max="5" width="10.8515625" style="2" customWidth="1"/>
    <col min="6" max="6" width="9.140625" style="2" customWidth="1"/>
    <col min="7" max="7" width="8.7109375" style="2" customWidth="1"/>
    <col min="8" max="8" width="11.140625" style="2" customWidth="1"/>
    <col min="9" max="9" width="9.7109375" style="2" customWidth="1"/>
    <col min="10" max="10" width="9.421875" style="2" customWidth="1"/>
    <col min="11" max="16384" width="9.140625" style="2" customWidth="1"/>
  </cols>
  <sheetData>
    <row r="1" ht="16.5">
      <c r="B1" s="38" t="s">
        <v>133</v>
      </c>
    </row>
    <row r="2" ht="16.5">
      <c r="B2" s="38" t="s">
        <v>89</v>
      </c>
    </row>
    <row r="3" ht="17.25">
      <c r="B3" s="39" t="s">
        <v>127</v>
      </c>
    </row>
    <row r="4" spans="19:20" ht="16.5">
      <c r="S4" s="9">
        <v>1</v>
      </c>
      <c r="T4" s="10" t="s">
        <v>9</v>
      </c>
    </row>
    <row r="5" spans="1:20" ht="16.5">
      <c r="A5" s="60" t="s">
        <v>142</v>
      </c>
      <c r="B5" s="60"/>
      <c r="C5" s="60"/>
      <c r="D5" s="60"/>
      <c r="E5" s="60"/>
      <c r="F5" s="60"/>
      <c r="G5" s="60"/>
      <c r="H5" s="60"/>
      <c r="I5" s="60"/>
      <c r="J5" s="60"/>
      <c r="K5" s="60"/>
      <c r="S5" s="9">
        <v>2</v>
      </c>
      <c r="T5" s="10" t="s">
        <v>10</v>
      </c>
    </row>
    <row r="6" spans="1:20" ht="16.5">
      <c r="A6" s="61" t="s">
        <v>1</v>
      </c>
      <c r="B6" s="61" t="s">
        <v>3</v>
      </c>
      <c r="C6" s="61" t="s">
        <v>4</v>
      </c>
      <c r="D6" s="61" t="s">
        <v>2</v>
      </c>
      <c r="E6" s="61" t="s">
        <v>93</v>
      </c>
      <c r="F6" s="61" t="s">
        <v>92</v>
      </c>
      <c r="G6" s="61" t="s">
        <v>0</v>
      </c>
      <c r="H6" s="62" t="s">
        <v>5</v>
      </c>
      <c r="I6" s="62"/>
      <c r="J6" s="62"/>
      <c r="K6" s="61" t="s">
        <v>118</v>
      </c>
      <c r="S6" s="10">
        <v>3</v>
      </c>
      <c r="T6" s="10" t="s">
        <v>11</v>
      </c>
    </row>
    <row r="7" spans="1:20" ht="16.5" customHeight="1">
      <c r="A7" s="61"/>
      <c r="B7" s="61"/>
      <c r="C7" s="61"/>
      <c r="D7" s="61"/>
      <c r="E7" s="61"/>
      <c r="F7" s="61"/>
      <c r="G7" s="61"/>
      <c r="H7" s="61" t="s">
        <v>6</v>
      </c>
      <c r="I7" s="61" t="s">
        <v>8</v>
      </c>
      <c r="J7" s="61" t="s">
        <v>7</v>
      </c>
      <c r="K7" s="61"/>
      <c r="S7" s="10">
        <v>4</v>
      </c>
      <c r="T7" s="10" t="s">
        <v>12</v>
      </c>
    </row>
    <row r="8" spans="1:20" ht="1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S8" s="10">
        <v>5</v>
      </c>
      <c r="T8" s="10" t="s">
        <v>13</v>
      </c>
    </row>
    <row r="9" spans="1:20" ht="16.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S9" s="10">
        <v>6</v>
      </c>
      <c r="T9" s="10" t="s">
        <v>14</v>
      </c>
    </row>
    <row r="10" spans="1:20" ht="16.5" customHeight="1">
      <c r="A10" s="33" t="s">
        <v>70</v>
      </c>
      <c r="B10" s="34" t="s">
        <v>21</v>
      </c>
      <c r="C10" s="55">
        <v>0</v>
      </c>
      <c r="D10" s="55">
        <v>44</v>
      </c>
      <c r="E10" s="55">
        <v>19</v>
      </c>
      <c r="F10" s="55">
        <v>24</v>
      </c>
      <c r="G10" s="32">
        <v>1</v>
      </c>
      <c r="H10" s="55">
        <v>0</v>
      </c>
      <c r="I10" s="55">
        <v>14</v>
      </c>
      <c r="J10" s="55">
        <v>1</v>
      </c>
      <c r="K10" s="55">
        <v>4</v>
      </c>
      <c r="S10" s="10">
        <v>7</v>
      </c>
      <c r="T10" s="10" t="s">
        <v>15</v>
      </c>
    </row>
    <row r="11" spans="1:20" ht="16.5" customHeight="1">
      <c r="A11" s="27" t="s">
        <v>70</v>
      </c>
      <c r="B11" s="3" t="s">
        <v>22</v>
      </c>
      <c r="C11" s="8">
        <v>0</v>
      </c>
      <c r="D11" s="8">
        <v>6</v>
      </c>
      <c r="E11" s="8">
        <v>3</v>
      </c>
      <c r="F11" s="8">
        <v>1</v>
      </c>
      <c r="G11" s="4">
        <v>2</v>
      </c>
      <c r="H11" s="8">
        <v>0</v>
      </c>
      <c r="I11" s="8">
        <v>4</v>
      </c>
      <c r="J11" s="8">
        <v>0</v>
      </c>
      <c r="K11" s="8">
        <v>56</v>
      </c>
      <c r="S11" s="10">
        <v>8</v>
      </c>
      <c r="T11" s="10" t="s">
        <v>16</v>
      </c>
    </row>
    <row r="12" spans="1:20" ht="16.5" customHeight="1">
      <c r="A12" s="27" t="s">
        <v>112</v>
      </c>
      <c r="B12" s="3" t="s">
        <v>113</v>
      </c>
      <c r="C12" s="8">
        <v>0</v>
      </c>
      <c r="D12" s="8">
        <v>39</v>
      </c>
      <c r="E12" s="8">
        <v>34</v>
      </c>
      <c r="F12" s="8">
        <v>5</v>
      </c>
      <c r="G12" s="4">
        <v>0</v>
      </c>
      <c r="H12" s="8">
        <v>0</v>
      </c>
      <c r="I12" s="8">
        <v>39</v>
      </c>
      <c r="J12" s="8">
        <v>0</v>
      </c>
      <c r="K12" s="8">
        <v>114</v>
      </c>
      <c r="S12" s="10"/>
      <c r="T12" s="10"/>
    </row>
    <row r="13" spans="1:20" ht="16.5" customHeight="1">
      <c r="A13" s="27" t="s">
        <v>138</v>
      </c>
      <c r="B13" s="3" t="s">
        <v>139</v>
      </c>
      <c r="C13" s="8">
        <v>0</v>
      </c>
      <c r="D13" s="8">
        <v>5</v>
      </c>
      <c r="E13" s="8">
        <v>3</v>
      </c>
      <c r="F13" s="8">
        <v>2</v>
      </c>
      <c r="G13" s="4">
        <v>0</v>
      </c>
      <c r="H13" s="8">
        <v>1</v>
      </c>
      <c r="I13" s="8">
        <v>7</v>
      </c>
      <c r="J13" s="8">
        <v>0</v>
      </c>
      <c r="K13" s="8">
        <v>45</v>
      </c>
      <c r="S13" s="10"/>
      <c r="T13" s="10"/>
    </row>
    <row r="14" spans="1:20" ht="32.25" customHeight="1">
      <c r="A14" s="28" t="s">
        <v>96</v>
      </c>
      <c r="B14" s="5" t="s">
        <v>103</v>
      </c>
      <c r="C14" s="8">
        <v>0</v>
      </c>
      <c r="D14" s="8">
        <v>114</v>
      </c>
      <c r="E14" s="8">
        <v>66</v>
      </c>
      <c r="F14" s="8">
        <v>48</v>
      </c>
      <c r="G14" s="4">
        <v>0</v>
      </c>
      <c r="H14" s="8">
        <v>40</v>
      </c>
      <c r="I14" s="8">
        <v>87</v>
      </c>
      <c r="J14" s="8">
        <v>0</v>
      </c>
      <c r="K14" s="8">
        <v>1454</v>
      </c>
      <c r="S14" s="10"/>
      <c r="T14" s="10"/>
    </row>
    <row r="15" spans="1:20" ht="15.75" customHeight="1">
      <c r="A15" s="29" t="s">
        <v>40</v>
      </c>
      <c r="B15" s="3" t="s">
        <v>40</v>
      </c>
      <c r="C15" s="8">
        <v>14</v>
      </c>
      <c r="D15" s="8">
        <v>463</v>
      </c>
      <c r="E15" s="8">
        <v>331</v>
      </c>
      <c r="F15" s="8">
        <v>136</v>
      </c>
      <c r="G15" s="4">
        <v>10</v>
      </c>
      <c r="H15" s="8">
        <v>0</v>
      </c>
      <c r="I15" s="8">
        <v>288</v>
      </c>
      <c r="J15" s="8">
        <v>0</v>
      </c>
      <c r="K15" s="8">
        <v>336</v>
      </c>
      <c r="S15" s="10">
        <v>9</v>
      </c>
      <c r="T15" s="10" t="s">
        <v>17</v>
      </c>
    </row>
    <row r="16" spans="1:20" s="35" customFormat="1" ht="15.75" customHeight="1">
      <c r="A16" s="40" t="s">
        <v>115</v>
      </c>
      <c r="B16" s="26" t="s">
        <v>115</v>
      </c>
      <c r="C16" s="8">
        <v>9</v>
      </c>
      <c r="D16" s="8">
        <v>421</v>
      </c>
      <c r="E16" s="8">
        <v>236</v>
      </c>
      <c r="F16" s="8">
        <v>184</v>
      </c>
      <c r="G16" s="4">
        <v>10</v>
      </c>
      <c r="H16" s="8">
        <v>0</v>
      </c>
      <c r="I16" s="8">
        <v>429</v>
      </c>
      <c r="J16" s="8">
        <v>18</v>
      </c>
      <c r="K16" s="8">
        <v>2419</v>
      </c>
      <c r="S16" s="36"/>
      <c r="T16" s="36"/>
    </row>
    <row r="17" spans="1:20" s="35" customFormat="1" ht="15.75" customHeight="1">
      <c r="A17" s="40" t="s">
        <v>135</v>
      </c>
      <c r="B17" s="26" t="s">
        <v>136</v>
      </c>
      <c r="C17" s="8">
        <v>0</v>
      </c>
      <c r="D17" s="8">
        <v>101</v>
      </c>
      <c r="E17" s="8">
        <v>41</v>
      </c>
      <c r="F17" s="8">
        <v>60</v>
      </c>
      <c r="G17" s="4">
        <v>0</v>
      </c>
      <c r="H17" s="8">
        <v>0</v>
      </c>
      <c r="I17" s="8">
        <v>101</v>
      </c>
      <c r="J17" s="8">
        <v>0</v>
      </c>
      <c r="K17" s="8">
        <v>68</v>
      </c>
      <c r="S17" s="36"/>
      <c r="T17" s="36"/>
    </row>
    <row r="18" spans="1:20" s="35" customFormat="1" ht="15.75" customHeight="1">
      <c r="A18" s="40" t="s">
        <v>124</v>
      </c>
      <c r="B18" s="26" t="s">
        <v>125</v>
      </c>
      <c r="C18" s="8">
        <v>0</v>
      </c>
      <c r="D18" s="8">
        <v>24</v>
      </c>
      <c r="E18" s="8">
        <v>15</v>
      </c>
      <c r="F18" s="8">
        <v>4</v>
      </c>
      <c r="G18" s="4">
        <v>5</v>
      </c>
      <c r="H18" s="8">
        <v>0</v>
      </c>
      <c r="I18" s="8">
        <v>15</v>
      </c>
      <c r="J18" s="8">
        <v>0</v>
      </c>
      <c r="K18" s="8">
        <v>22</v>
      </c>
      <c r="S18" s="36"/>
      <c r="T18" s="36"/>
    </row>
    <row r="19" spans="1:20" s="35" customFormat="1" ht="15.75" customHeight="1">
      <c r="A19" s="40" t="s">
        <v>124</v>
      </c>
      <c r="B19" s="26" t="s">
        <v>134</v>
      </c>
      <c r="C19" s="8">
        <v>0</v>
      </c>
      <c r="D19" s="8">
        <v>17</v>
      </c>
      <c r="E19" s="8">
        <v>2</v>
      </c>
      <c r="F19" s="8">
        <v>15</v>
      </c>
      <c r="G19" s="4">
        <v>0</v>
      </c>
      <c r="H19" s="8">
        <v>7</v>
      </c>
      <c r="I19" s="8">
        <v>5</v>
      </c>
      <c r="J19" s="8">
        <v>0</v>
      </c>
      <c r="K19" s="8">
        <v>3</v>
      </c>
      <c r="S19" s="36"/>
      <c r="T19" s="36"/>
    </row>
    <row r="20" spans="1:20" ht="16.5">
      <c r="A20" s="29" t="s">
        <v>71</v>
      </c>
      <c r="B20" s="3" t="s">
        <v>23</v>
      </c>
      <c r="C20" s="8">
        <v>0</v>
      </c>
      <c r="D20" s="8">
        <v>83</v>
      </c>
      <c r="E20" s="8">
        <v>38</v>
      </c>
      <c r="F20" s="8">
        <v>45</v>
      </c>
      <c r="G20" s="4">
        <v>0</v>
      </c>
      <c r="H20" s="8">
        <v>0</v>
      </c>
      <c r="I20" s="8">
        <v>63</v>
      </c>
      <c r="J20" s="8">
        <v>4</v>
      </c>
      <c r="K20" s="8">
        <v>319</v>
      </c>
      <c r="S20" s="10">
        <v>10</v>
      </c>
      <c r="T20" s="10" t="s">
        <v>18</v>
      </c>
    </row>
    <row r="21" spans="1:20" ht="16.5">
      <c r="A21" s="30" t="s">
        <v>24</v>
      </c>
      <c r="B21" s="3" t="s">
        <v>24</v>
      </c>
      <c r="C21" s="8">
        <v>0</v>
      </c>
      <c r="D21" s="8">
        <v>386</v>
      </c>
      <c r="E21" s="8">
        <v>86</v>
      </c>
      <c r="F21" s="8">
        <v>104</v>
      </c>
      <c r="G21" s="4">
        <v>196</v>
      </c>
      <c r="H21" s="8">
        <v>0</v>
      </c>
      <c r="I21" s="8">
        <v>310</v>
      </c>
      <c r="J21" s="8">
        <v>0</v>
      </c>
      <c r="K21" s="8">
        <v>883</v>
      </c>
      <c r="S21" s="10">
        <v>11</v>
      </c>
      <c r="T21" s="10" t="s">
        <v>19</v>
      </c>
    </row>
    <row r="22" spans="1:20" ht="16.5">
      <c r="A22" s="30" t="s">
        <v>108</v>
      </c>
      <c r="B22" s="3" t="s">
        <v>119</v>
      </c>
      <c r="C22" s="8">
        <v>0</v>
      </c>
      <c r="D22" s="8">
        <v>75</v>
      </c>
      <c r="E22" s="8">
        <v>39</v>
      </c>
      <c r="F22" s="8">
        <v>32</v>
      </c>
      <c r="G22" s="4">
        <v>4</v>
      </c>
      <c r="H22" s="8">
        <v>0</v>
      </c>
      <c r="I22" s="8">
        <v>69</v>
      </c>
      <c r="J22" s="8">
        <v>0</v>
      </c>
      <c r="K22" s="8">
        <v>281</v>
      </c>
      <c r="S22" s="10"/>
      <c r="T22" s="10"/>
    </row>
    <row r="23" spans="1:20" ht="16.5">
      <c r="A23" s="30" t="s">
        <v>108</v>
      </c>
      <c r="B23" s="3" t="s">
        <v>109</v>
      </c>
      <c r="C23" s="8">
        <v>0</v>
      </c>
      <c r="D23" s="8">
        <v>88</v>
      </c>
      <c r="E23" s="8">
        <v>73</v>
      </c>
      <c r="F23" s="8">
        <v>14</v>
      </c>
      <c r="G23" s="4">
        <v>1</v>
      </c>
      <c r="H23" s="8">
        <v>0</v>
      </c>
      <c r="I23" s="8">
        <v>82</v>
      </c>
      <c r="J23" s="8">
        <v>0</v>
      </c>
      <c r="K23" s="8">
        <v>68</v>
      </c>
      <c r="S23" s="10"/>
      <c r="T23" s="10"/>
    </row>
    <row r="24" spans="1:20" ht="16.5">
      <c r="A24" s="29" t="s">
        <v>72</v>
      </c>
      <c r="B24" s="3" t="s">
        <v>25</v>
      </c>
      <c r="C24" s="8">
        <v>0</v>
      </c>
      <c r="D24" s="8">
        <v>101</v>
      </c>
      <c r="E24" s="8">
        <v>70</v>
      </c>
      <c r="F24" s="8">
        <v>31</v>
      </c>
      <c r="G24" s="4">
        <v>0</v>
      </c>
      <c r="H24" s="8">
        <v>0</v>
      </c>
      <c r="I24" s="8">
        <v>69</v>
      </c>
      <c r="J24" s="8">
        <v>0</v>
      </c>
      <c r="K24" s="8">
        <v>175</v>
      </c>
      <c r="S24" s="10">
        <v>12</v>
      </c>
      <c r="T24" s="10" t="s">
        <v>20</v>
      </c>
    </row>
    <row r="25" spans="1:20" ht="16.5">
      <c r="A25" s="29" t="s">
        <v>73</v>
      </c>
      <c r="B25" s="3" t="s">
        <v>97</v>
      </c>
      <c r="C25" s="8">
        <v>0</v>
      </c>
      <c r="D25" s="8">
        <v>61</v>
      </c>
      <c r="E25" s="8">
        <v>49</v>
      </c>
      <c r="F25" s="8">
        <v>12</v>
      </c>
      <c r="G25" s="4">
        <v>0</v>
      </c>
      <c r="H25" s="8">
        <v>0</v>
      </c>
      <c r="I25" s="8">
        <v>48</v>
      </c>
      <c r="J25" s="8">
        <v>0</v>
      </c>
      <c r="K25" s="8">
        <v>134</v>
      </c>
      <c r="S25" s="10"/>
      <c r="T25" s="10"/>
    </row>
    <row r="26" spans="1:20" ht="16.5">
      <c r="A26" s="29" t="s">
        <v>73</v>
      </c>
      <c r="B26" s="3" t="s">
        <v>98</v>
      </c>
      <c r="C26" s="8">
        <v>0</v>
      </c>
      <c r="D26" s="8">
        <v>19</v>
      </c>
      <c r="E26" s="8">
        <v>18</v>
      </c>
      <c r="F26" s="8">
        <v>1</v>
      </c>
      <c r="G26" s="4">
        <v>0</v>
      </c>
      <c r="H26" s="8">
        <v>0</v>
      </c>
      <c r="I26" s="8">
        <v>19</v>
      </c>
      <c r="J26" s="8">
        <v>0</v>
      </c>
      <c r="K26" s="8">
        <v>25</v>
      </c>
      <c r="S26" s="10"/>
      <c r="T26" s="10"/>
    </row>
    <row r="27" spans="1:20" ht="16.5">
      <c r="A27" s="29" t="s">
        <v>73</v>
      </c>
      <c r="B27" s="3" t="s">
        <v>99</v>
      </c>
      <c r="C27" s="8">
        <v>21</v>
      </c>
      <c r="D27" s="8">
        <v>104</v>
      </c>
      <c r="E27" s="8">
        <v>49</v>
      </c>
      <c r="F27" s="8">
        <v>40</v>
      </c>
      <c r="G27" s="4">
        <v>36</v>
      </c>
      <c r="H27" s="8">
        <v>0</v>
      </c>
      <c r="I27" s="8">
        <v>87</v>
      </c>
      <c r="J27" s="8">
        <v>0</v>
      </c>
      <c r="K27" s="8">
        <v>76</v>
      </c>
      <c r="S27" s="10"/>
      <c r="T27" s="10"/>
    </row>
    <row r="28" spans="1:11" ht="16.5">
      <c r="A28" s="29" t="s">
        <v>73</v>
      </c>
      <c r="B28" s="3" t="s">
        <v>26</v>
      </c>
      <c r="C28" s="8">
        <v>0</v>
      </c>
      <c r="D28" s="8">
        <v>162</v>
      </c>
      <c r="E28" s="8">
        <v>75</v>
      </c>
      <c r="F28" s="8">
        <v>87</v>
      </c>
      <c r="G28" s="4">
        <v>0</v>
      </c>
      <c r="H28" s="8">
        <v>0</v>
      </c>
      <c r="I28" s="8">
        <v>51</v>
      </c>
      <c r="J28" s="8">
        <v>0</v>
      </c>
      <c r="K28" s="8">
        <v>1107</v>
      </c>
    </row>
    <row r="29" spans="1:11" ht="17.25" customHeight="1">
      <c r="A29" s="27" t="s">
        <v>27</v>
      </c>
      <c r="B29" s="3" t="s">
        <v>27</v>
      </c>
      <c r="C29" s="8">
        <v>0</v>
      </c>
      <c r="D29" s="8">
        <v>28</v>
      </c>
      <c r="E29" s="8">
        <v>10</v>
      </c>
      <c r="F29" s="8">
        <v>15</v>
      </c>
      <c r="G29" s="4">
        <v>3</v>
      </c>
      <c r="H29" s="8">
        <v>0</v>
      </c>
      <c r="I29" s="8">
        <v>28</v>
      </c>
      <c r="J29" s="8">
        <v>0</v>
      </c>
      <c r="K29" s="8">
        <v>202</v>
      </c>
    </row>
    <row r="30" spans="1:11" ht="16.5">
      <c r="A30" s="27" t="s">
        <v>27</v>
      </c>
      <c r="B30" s="3" t="s">
        <v>28</v>
      </c>
      <c r="C30" s="8">
        <v>0</v>
      </c>
      <c r="D30" s="8">
        <v>98</v>
      </c>
      <c r="E30" s="8">
        <v>32</v>
      </c>
      <c r="F30" s="8">
        <v>64</v>
      </c>
      <c r="G30" s="4">
        <v>2</v>
      </c>
      <c r="H30" s="8">
        <v>0</v>
      </c>
      <c r="I30" s="8">
        <v>7</v>
      </c>
      <c r="J30" s="8">
        <v>0</v>
      </c>
      <c r="K30" s="8">
        <v>3839</v>
      </c>
    </row>
    <row r="31" spans="1:11" ht="16.5">
      <c r="A31" s="27" t="s">
        <v>27</v>
      </c>
      <c r="B31" s="3" t="s">
        <v>107</v>
      </c>
      <c r="C31" s="8">
        <v>3</v>
      </c>
      <c r="D31" s="8">
        <v>77</v>
      </c>
      <c r="E31" s="8">
        <v>39</v>
      </c>
      <c r="F31" s="8">
        <v>41</v>
      </c>
      <c r="G31" s="4">
        <v>0</v>
      </c>
      <c r="H31" s="8">
        <v>0</v>
      </c>
      <c r="I31" s="8">
        <v>0</v>
      </c>
      <c r="J31" s="8">
        <v>0</v>
      </c>
      <c r="K31" s="8">
        <v>175</v>
      </c>
    </row>
    <row r="32" spans="1:11" ht="16.5">
      <c r="A32" s="27" t="s">
        <v>129</v>
      </c>
      <c r="B32" s="3" t="s">
        <v>129</v>
      </c>
      <c r="C32" s="8">
        <v>3</v>
      </c>
      <c r="D32" s="8">
        <v>732</v>
      </c>
      <c r="E32" s="8">
        <v>127</v>
      </c>
      <c r="F32" s="8">
        <v>608</v>
      </c>
      <c r="G32" s="44">
        <v>0</v>
      </c>
      <c r="H32" s="8">
        <v>0</v>
      </c>
      <c r="I32" s="8">
        <v>734</v>
      </c>
      <c r="J32" s="8">
        <v>0</v>
      </c>
      <c r="K32" s="8">
        <v>456</v>
      </c>
    </row>
    <row r="33" spans="1:11" ht="16.5">
      <c r="A33" s="27" t="s">
        <v>129</v>
      </c>
      <c r="B33" s="3" t="s">
        <v>130</v>
      </c>
      <c r="C33" s="8">
        <v>0</v>
      </c>
      <c r="D33" s="8">
        <v>74</v>
      </c>
      <c r="E33" s="8">
        <v>32</v>
      </c>
      <c r="F33" s="8">
        <v>12</v>
      </c>
      <c r="G33" s="44">
        <v>30</v>
      </c>
      <c r="H33" s="8">
        <v>0</v>
      </c>
      <c r="I33" s="8">
        <v>72</v>
      </c>
      <c r="J33" s="8">
        <v>0</v>
      </c>
      <c r="K33" s="8">
        <v>71</v>
      </c>
    </row>
    <row r="34" spans="1:11" ht="16.5">
      <c r="A34" s="29" t="s">
        <v>74</v>
      </c>
      <c r="B34" s="3" t="s">
        <v>29</v>
      </c>
      <c r="C34" s="8">
        <v>0</v>
      </c>
      <c r="D34" s="8">
        <v>74</v>
      </c>
      <c r="E34" s="8">
        <v>45</v>
      </c>
      <c r="F34" s="8">
        <v>9</v>
      </c>
      <c r="G34" s="4">
        <v>20</v>
      </c>
      <c r="H34" s="8">
        <v>1</v>
      </c>
      <c r="I34" s="8">
        <v>82</v>
      </c>
      <c r="J34" s="8">
        <v>1</v>
      </c>
      <c r="K34" s="8">
        <v>80</v>
      </c>
    </row>
    <row r="35" spans="1:11" ht="16.5">
      <c r="A35" s="29" t="s">
        <v>75</v>
      </c>
      <c r="B35" s="3" t="s">
        <v>30</v>
      </c>
      <c r="C35" s="8">
        <v>869</v>
      </c>
      <c r="D35" s="8">
        <v>127</v>
      </c>
      <c r="E35" s="8">
        <v>17</v>
      </c>
      <c r="F35" s="8">
        <v>44</v>
      </c>
      <c r="G35" s="4">
        <v>935</v>
      </c>
      <c r="H35" s="8">
        <v>0</v>
      </c>
      <c r="I35" s="8"/>
      <c r="J35" s="8">
        <v>16</v>
      </c>
      <c r="K35" s="8">
        <v>11</v>
      </c>
    </row>
    <row r="36" spans="1:11" ht="16.5">
      <c r="A36" s="27" t="s">
        <v>75</v>
      </c>
      <c r="B36" s="3" t="s">
        <v>31</v>
      </c>
      <c r="C36" s="8">
        <v>869</v>
      </c>
      <c r="D36" s="8">
        <v>205</v>
      </c>
      <c r="E36" s="8">
        <v>7</v>
      </c>
      <c r="F36" s="8">
        <v>28</v>
      </c>
      <c r="G36" s="4">
        <v>1039</v>
      </c>
      <c r="H36" s="8">
        <v>0</v>
      </c>
      <c r="I36" s="8">
        <v>61</v>
      </c>
      <c r="J36" s="8">
        <v>6</v>
      </c>
      <c r="K36" s="8">
        <v>4</v>
      </c>
    </row>
    <row r="37" spans="1:11" ht="16.5">
      <c r="A37" s="27" t="s">
        <v>75</v>
      </c>
      <c r="B37" s="22" t="s">
        <v>75</v>
      </c>
      <c r="C37" s="8">
        <v>1160</v>
      </c>
      <c r="D37" s="8">
        <v>297</v>
      </c>
      <c r="E37" s="8">
        <v>16</v>
      </c>
      <c r="F37" s="8">
        <v>84</v>
      </c>
      <c r="G37" s="4">
        <v>1357</v>
      </c>
      <c r="H37" s="8">
        <v>0</v>
      </c>
      <c r="I37" s="8">
        <v>91</v>
      </c>
      <c r="J37" s="8">
        <v>16</v>
      </c>
      <c r="K37" s="8">
        <v>12</v>
      </c>
    </row>
    <row r="38" spans="1:11" ht="16.5">
      <c r="A38" s="29" t="s">
        <v>76</v>
      </c>
      <c r="B38" s="3" t="s">
        <v>32</v>
      </c>
      <c r="C38" s="8">
        <v>0</v>
      </c>
      <c r="D38" s="8">
        <v>260</v>
      </c>
      <c r="E38" s="8">
        <v>27</v>
      </c>
      <c r="F38" s="8">
        <v>233</v>
      </c>
      <c r="G38" s="4">
        <v>0</v>
      </c>
      <c r="H38" s="8">
        <v>146</v>
      </c>
      <c r="I38" s="8">
        <v>246</v>
      </c>
      <c r="J38" s="8">
        <v>143</v>
      </c>
      <c r="K38" s="8">
        <v>2611</v>
      </c>
    </row>
    <row r="39" spans="1:11" ht="16.5">
      <c r="A39" s="29" t="s">
        <v>33</v>
      </c>
      <c r="B39" s="3" t="s">
        <v>33</v>
      </c>
      <c r="C39" s="8">
        <v>0</v>
      </c>
      <c r="D39" s="8">
        <v>349</v>
      </c>
      <c r="E39" s="8">
        <v>231</v>
      </c>
      <c r="F39" s="8">
        <v>118</v>
      </c>
      <c r="G39" s="4">
        <v>0</v>
      </c>
      <c r="H39" s="8">
        <v>0</v>
      </c>
      <c r="I39" s="8">
        <v>129</v>
      </c>
      <c r="J39" s="8">
        <v>0</v>
      </c>
      <c r="K39" s="8">
        <v>114</v>
      </c>
    </row>
    <row r="40" spans="1:11" ht="16.5">
      <c r="A40" s="27" t="s">
        <v>33</v>
      </c>
      <c r="B40" s="3" t="s">
        <v>34</v>
      </c>
      <c r="C40" s="8">
        <v>0</v>
      </c>
      <c r="D40" s="8">
        <v>207</v>
      </c>
      <c r="E40" s="8">
        <v>164</v>
      </c>
      <c r="F40" s="8">
        <v>43</v>
      </c>
      <c r="G40" s="4">
        <v>0</v>
      </c>
      <c r="H40" s="8">
        <v>0</v>
      </c>
      <c r="I40" s="8">
        <v>258</v>
      </c>
      <c r="J40" s="8">
        <v>0</v>
      </c>
      <c r="K40" s="8">
        <v>258</v>
      </c>
    </row>
    <row r="41" spans="1:11" ht="16.5">
      <c r="A41" s="29" t="s">
        <v>46</v>
      </c>
      <c r="B41" s="3" t="s">
        <v>46</v>
      </c>
      <c r="C41" s="8">
        <v>0</v>
      </c>
      <c r="D41" s="8">
        <v>0</v>
      </c>
      <c r="E41" s="8">
        <v>0</v>
      </c>
      <c r="F41" s="8">
        <v>0</v>
      </c>
      <c r="G41" s="4">
        <v>0</v>
      </c>
      <c r="H41" s="8">
        <v>0</v>
      </c>
      <c r="I41" s="8">
        <v>0</v>
      </c>
      <c r="J41" s="8">
        <v>0</v>
      </c>
      <c r="K41" s="8">
        <v>0</v>
      </c>
    </row>
    <row r="42" spans="1:11" ht="16.5">
      <c r="A42" s="29" t="s">
        <v>77</v>
      </c>
      <c r="B42" s="3" t="s">
        <v>35</v>
      </c>
      <c r="C42" s="8">
        <v>0</v>
      </c>
      <c r="D42" s="8">
        <v>0</v>
      </c>
      <c r="E42" s="8">
        <v>0</v>
      </c>
      <c r="F42" s="8">
        <v>0</v>
      </c>
      <c r="G42" s="4">
        <v>0</v>
      </c>
      <c r="H42" s="8">
        <v>0</v>
      </c>
      <c r="I42" s="8">
        <v>0</v>
      </c>
      <c r="J42" s="8">
        <v>0</v>
      </c>
      <c r="K42" s="8">
        <v>0</v>
      </c>
    </row>
    <row r="43" spans="1:11" ht="16.5">
      <c r="A43" s="29" t="s">
        <v>104</v>
      </c>
      <c r="B43" s="3" t="s">
        <v>105</v>
      </c>
      <c r="C43" s="8">
        <v>0</v>
      </c>
      <c r="D43" s="8">
        <v>387</v>
      </c>
      <c r="E43" s="8">
        <v>84</v>
      </c>
      <c r="F43" s="8">
        <v>262</v>
      </c>
      <c r="G43" s="4">
        <v>41</v>
      </c>
      <c r="H43" s="8">
        <v>35</v>
      </c>
      <c r="I43" s="8">
        <v>36</v>
      </c>
      <c r="J43" s="8">
        <v>3</v>
      </c>
      <c r="K43" s="8">
        <v>113</v>
      </c>
    </row>
    <row r="44" spans="1:11" ht="16.5">
      <c r="A44" s="29" t="s">
        <v>78</v>
      </c>
      <c r="B44" s="3" t="s">
        <v>36</v>
      </c>
      <c r="C44" s="8">
        <v>0</v>
      </c>
      <c r="D44" s="8">
        <v>30</v>
      </c>
      <c r="E44" s="8">
        <v>15</v>
      </c>
      <c r="F44" s="8">
        <v>15</v>
      </c>
      <c r="G44" s="4">
        <v>0</v>
      </c>
      <c r="H44" s="8">
        <v>0</v>
      </c>
      <c r="I44" s="8">
        <v>39</v>
      </c>
      <c r="J44" s="8">
        <v>48</v>
      </c>
      <c r="K44" s="8">
        <v>125</v>
      </c>
    </row>
    <row r="45" spans="1:11" ht="16.5">
      <c r="A45" s="29" t="s">
        <v>41</v>
      </c>
      <c r="B45" s="3" t="s">
        <v>41</v>
      </c>
      <c r="C45" s="8">
        <v>0</v>
      </c>
      <c r="D45" s="8">
        <v>439</v>
      </c>
      <c r="E45" s="8">
        <v>318</v>
      </c>
      <c r="F45" s="8">
        <v>118</v>
      </c>
      <c r="G45" s="4">
        <v>3</v>
      </c>
      <c r="H45" s="8">
        <v>0</v>
      </c>
      <c r="I45" s="8">
        <v>384</v>
      </c>
      <c r="J45" s="8">
        <v>0</v>
      </c>
      <c r="K45" s="8">
        <v>104</v>
      </c>
    </row>
    <row r="46" spans="1:11" ht="16.5">
      <c r="A46" s="29" t="s">
        <v>79</v>
      </c>
      <c r="B46" s="3" t="s">
        <v>42</v>
      </c>
      <c r="C46" s="8">
        <v>0</v>
      </c>
      <c r="D46" s="8">
        <v>18</v>
      </c>
      <c r="E46" s="8">
        <v>15</v>
      </c>
      <c r="F46" s="8">
        <v>3</v>
      </c>
      <c r="G46" s="4">
        <v>0</v>
      </c>
      <c r="H46" s="8">
        <v>0</v>
      </c>
      <c r="I46" s="8">
        <v>0</v>
      </c>
      <c r="J46" s="8">
        <v>0</v>
      </c>
      <c r="K46" s="8">
        <v>374</v>
      </c>
    </row>
    <row r="47" spans="1:11" ht="16.5">
      <c r="A47" s="27" t="s">
        <v>79</v>
      </c>
      <c r="B47" s="3" t="s">
        <v>43</v>
      </c>
      <c r="C47" s="8">
        <v>0</v>
      </c>
      <c r="D47" s="8">
        <v>6</v>
      </c>
      <c r="E47" s="8">
        <v>5</v>
      </c>
      <c r="F47" s="8">
        <v>1</v>
      </c>
      <c r="G47" s="4">
        <v>0</v>
      </c>
      <c r="H47" s="8">
        <v>1</v>
      </c>
      <c r="I47" s="8">
        <v>0</v>
      </c>
      <c r="J47" s="8">
        <v>0</v>
      </c>
      <c r="K47" s="8">
        <v>3</v>
      </c>
    </row>
    <row r="48" spans="1:11" ht="16.5">
      <c r="A48" s="27" t="s">
        <v>79</v>
      </c>
      <c r="B48" s="3" t="s">
        <v>44</v>
      </c>
      <c r="C48" s="8">
        <v>0</v>
      </c>
      <c r="D48" s="8">
        <v>23</v>
      </c>
      <c r="E48" s="8">
        <v>21</v>
      </c>
      <c r="F48" s="8">
        <v>2</v>
      </c>
      <c r="G48" s="4">
        <v>0</v>
      </c>
      <c r="H48" s="8">
        <v>0</v>
      </c>
      <c r="I48" s="8">
        <v>0</v>
      </c>
      <c r="J48" s="8">
        <v>0</v>
      </c>
      <c r="K48" s="8">
        <v>263</v>
      </c>
    </row>
    <row r="49" spans="1:11" ht="16.5">
      <c r="A49" s="27" t="s">
        <v>79</v>
      </c>
      <c r="B49" s="3" t="s">
        <v>94</v>
      </c>
      <c r="C49" s="8">
        <v>0</v>
      </c>
      <c r="D49" s="8">
        <v>13</v>
      </c>
      <c r="E49" s="8">
        <v>5</v>
      </c>
      <c r="F49" s="8">
        <v>6</v>
      </c>
      <c r="G49" s="4">
        <v>2</v>
      </c>
      <c r="H49" s="8">
        <v>0</v>
      </c>
      <c r="I49" s="8">
        <v>0</v>
      </c>
      <c r="J49" s="8">
        <v>0</v>
      </c>
      <c r="K49" s="8">
        <v>1030</v>
      </c>
    </row>
    <row r="50" spans="1:11" ht="16.5">
      <c r="A50" s="29" t="s">
        <v>80</v>
      </c>
      <c r="B50" s="3" t="s">
        <v>123</v>
      </c>
      <c r="C50" s="8">
        <v>3</v>
      </c>
      <c r="D50" s="8">
        <v>73</v>
      </c>
      <c r="E50" s="8">
        <v>47</v>
      </c>
      <c r="F50" s="8">
        <v>20</v>
      </c>
      <c r="G50" s="4">
        <v>9</v>
      </c>
      <c r="H50" s="8">
        <v>0</v>
      </c>
      <c r="I50" s="8">
        <v>57</v>
      </c>
      <c r="J50" s="8">
        <v>0</v>
      </c>
      <c r="K50" s="8">
        <v>155</v>
      </c>
    </row>
    <row r="51" spans="1:11" ht="16.5">
      <c r="A51" s="29" t="s">
        <v>80</v>
      </c>
      <c r="B51" s="3" t="s">
        <v>80</v>
      </c>
      <c r="C51" s="8">
        <v>0</v>
      </c>
      <c r="D51" s="8">
        <v>91</v>
      </c>
      <c r="E51" s="8">
        <v>30</v>
      </c>
      <c r="F51" s="8">
        <v>61</v>
      </c>
      <c r="G51" s="4">
        <v>0</v>
      </c>
      <c r="H51" s="8">
        <v>0</v>
      </c>
      <c r="I51" s="8">
        <v>94</v>
      </c>
      <c r="J51" s="8">
        <v>0</v>
      </c>
      <c r="K51" s="8">
        <v>196</v>
      </c>
    </row>
    <row r="52" spans="1:11" ht="16.5">
      <c r="A52" s="29" t="s">
        <v>80</v>
      </c>
      <c r="B52" s="3" t="s">
        <v>100</v>
      </c>
      <c r="C52" s="8">
        <v>0</v>
      </c>
      <c r="D52" s="8">
        <v>4</v>
      </c>
      <c r="E52" s="8">
        <v>1</v>
      </c>
      <c r="F52" s="8">
        <v>1</v>
      </c>
      <c r="G52" s="4">
        <v>2</v>
      </c>
      <c r="H52" s="8">
        <v>0</v>
      </c>
      <c r="I52" s="8">
        <v>1</v>
      </c>
      <c r="J52" s="8">
        <v>0</v>
      </c>
      <c r="K52" s="8">
        <v>4</v>
      </c>
    </row>
    <row r="53" spans="1:11" ht="16.5">
      <c r="A53" s="29" t="s">
        <v>80</v>
      </c>
      <c r="B53" s="3" t="s">
        <v>45</v>
      </c>
      <c r="C53" s="8">
        <v>0</v>
      </c>
      <c r="D53" s="8">
        <v>7</v>
      </c>
      <c r="E53" s="8">
        <v>2</v>
      </c>
      <c r="F53" s="8">
        <v>4</v>
      </c>
      <c r="G53" s="4">
        <v>1</v>
      </c>
      <c r="H53" s="8">
        <v>0</v>
      </c>
      <c r="I53" s="8">
        <v>0</v>
      </c>
      <c r="J53" s="8">
        <v>0</v>
      </c>
      <c r="K53" s="8">
        <v>14</v>
      </c>
    </row>
    <row r="54" spans="1:11" ht="16.5">
      <c r="A54" s="29" t="s">
        <v>120</v>
      </c>
      <c r="B54" s="3" t="s">
        <v>126</v>
      </c>
      <c r="C54" s="8">
        <v>0</v>
      </c>
      <c r="D54" s="8">
        <v>0</v>
      </c>
      <c r="E54" s="8">
        <v>0</v>
      </c>
      <c r="F54" s="8">
        <v>0</v>
      </c>
      <c r="G54" s="4">
        <v>0</v>
      </c>
      <c r="H54" s="8">
        <v>0</v>
      </c>
      <c r="I54" s="8">
        <v>0</v>
      </c>
      <c r="J54" s="8">
        <v>0</v>
      </c>
      <c r="K54" s="8">
        <v>0</v>
      </c>
    </row>
    <row r="55" spans="1:11" ht="16.5">
      <c r="A55" s="29" t="s">
        <v>49</v>
      </c>
      <c r="B55" s="3" t="s">
        <v>48</v>
      </c>
      <c r="C55" s="8">
        <v>120</v>
      </c>
      <c r="D55" s="8">
        <v>74</v>
      </c>
      <c r="E55" s="8">
        <v>64</v>
      </c>
      <c r="F55" s="8">
        <v>7</v>
      </c>
      <c r="G55" s="4">
        <v>123</v>
      </c>
      <c r="H55" s="8">
        <v>0</v>
      </c>
      <c r="I55" s="8">
        <v>28</v>
      </c>
      <c r="J55" s="8">
        <v>0</v>
      </c>
      <c r="K55" s="8">
        <v>44</v>
      </c>
    </row>
    <row r="56" spans="1:11" ht="16.5">
      <c r="A56" s="27" t="s">
        <v>49</v>
      </c>
      <c r="B56" s="3" t="s">
        <v>49</v>
      </c>
      <c r="C56" s="8">
        <v>0</v>
      </c>
      <c r="D56" s="8">
        <v>0</v>
      </c>
      <c r="E56" s="8">
        <v>0</v>
      </c>
      <c r="F56" s="8">
        <v>0</v>
      </c>
      <c r="G56" s="4">
        <v>0</v>
      </c>
      <c r="H56" s="8">
        <v>0</v>
      </c>
      <c r="I56" s="8">
        <v>0</v>
      </c>
      <c r="J56" s="8">
        <v>0</v>
      </c>
      <c r="K56" s="8">
        <v>0</v>
      </c>
    </row>
    <row r="57" spans="1:11" ht="16.5">
      <c r="A57" s="27" t="s">
        <v>137</v>
      </c>
      <c r="B57" s="3" t="s">
        <v>137</v>
      </c>
      <c r="C57" s="8">
        <v>0</v>
      </c>
      <c r="D57" s="8">
        <v>122</v>
      </c>
      <c r="E57" s="8">
        <v>74</v>
      </c>
      <c r="F57" s="8">
        <v>44</v>
      </c>
      <c r="G57" s="4">
        <v>4</v>
      </c>
      <c r="H57" s="8">
        <v>0</v>
      </c>
      <c r="I57" s="8">
        <v>2</v>
      </c>
      <c r="J57" s="8">
        <v>0</v>
      </c>
      <c r="K57" s="8">
        <v>214</v>
      </c>
    </row>
    <row r="58" spans="1:11" ht="16.5">
      <c r="A58" s="27" t="s">
        <v>121</v>
      </c>
      <c r="B58" s="3" t="s">
        <v>122</v>
      </c>
      <c r="C58" s="8">
        <v>0</v>
      </c>
      <c r="D58" s="8">
        <v>0</v>
      </c>
      <c r="E58" s="8">
        <v>0</v>
      </c>
      <c r="F58" s="8">
        <v>0</v>
      </c>
      <c r="G58" s="4">
        <v>0</v>
      </c>
      <c r="H58" s="8">
        <v>0</v>
      </c>
      <c r="I58" s="8">
        <v>0</v>
      </c>
      <c r="J58" s="8">
        <v>0</v>
      </c>
      <c r="K58" s="8">
        <v>15</v>
      </c>
    </row>
    <row r="59" spans="1:11" ht="16.5">
      <c r="A59" s="29" t="s">
        <v>95</v>
      </c>
      <c r="B59" s="3" t="s">
        <v>106</v>
      </c>
      <c r="C59" s="8">
        <v>0</v>
      </c>
      <c r="D59" s="8">
        <v>51</v>
      </c>
      <c r="E59" s="8">
        <v>21</v>
      </c>
      <c r="F59" s="8">
        <v>30</v>
      </c>
      <c r="G59" s="4">
        <v>0</v>
      </c>
      <c r="H59" s="8">
        <v>0</v>
      </c>
      <c r="I59" s="8">
        <v>51</v>
      </c>
      <c r="J59" s="8">
        <v>0</v>
      </c>
      <c r="K59" s="8">
        <v>20</v>
      </c>
    </row>
    <row r="60" spans="1:11" ht="27.75">
      <c r="A60" s="27" t="s">
        <v>95</v>
      </c>
      <c r="B60" s="5" t="s">
        <v>37</v>
      </c>
      <c r="C60" s="8">
        <v>0</v>
      </c>
      <c r="D60" s="8">
        <v>31</v>
      </c>
      <c r="E60" s="8">
        <v>14</v>
      </c>
      <c r="F60" s="8">
        <v>17</v>
      </c>
      <c r="G60" s="4">
        <v>0</v>
      </c>
      <c r="H60" s="8">
        <v>0</v>
      </c>
      <c r="I60" s="8">
        <v>11</v>
      </c>
      <c r="J60" s="8">
        <v>0</v>
      </c>
      <c r="K60" s="8">
        <v>0</v>
      </c>
    </row>
    <row r="61" spans="1:11" ht="16.5">
      <c r="A61" s="27" t="s">
        <v>95</v>
      </c>
      <c r="B61" s="3" t="s">
        <v>38</v>
      </c>
      <c r="C61" s="8">
        <v>0</v>
      </c>
      <c r="D61" s="8">
        <v>66</v>
      </c>
      <c r="E61" s="8">
        <v>39</v>
      </c>
      <c r="F61" s="8">
        <v>27</v>
      </c>
      <c r="G61" s="4">
        <v>0</v>
      </c>
      <c r="H61" s="8">
        <v>0</v>
      </c>
      <c r="I61" s="8">
        <v>64</v>
      </c>
      <c r="J61" s="8">
        <v>0</v>
      </c>
      <c r="K61" s="8">
        <v>876</v>
      </c>
    </row>
    <row r="62" spans="1:11" ht="16.5">
      <c r="A62" s="27" t="s">
        <v>95</v>
      </c>
      <c r="B62" s="3" t="s">
        <v>39</v>
      </c>
      <c r="C62" s="8">
        <v>0</v>
      </c>
      <c r="D62" s="8">
        <v>114</v>
      </c>
      <c r="E62" s="8">
        <v>69</v>
      </c>
      <c r="F62" s="8">
        <v>45</v>
      </c>
      <c r="G62" s="4">
        <v>0</v>
      </c>
      <c r="H62" s="8">
        <v>9</v>
      </c>
      <c r="I62" s="8">
        <v>116</v>
      </c>
      <c r="J62" s="8">
        <v>0</v>
      </c>
      <c r="K62" s="8">
        <v>398</v>
      </c>
    </row>
    <row r="63" spans="1:11" ht="16.5">
      <c r="A63" s="29" t="s">
        <v>81</v>
      </c>
      <c r="B63" s="3" t="s">
        <v>50</v>
      </c>
      <c r="C63" s="8">
        <v>0</v>
      </c>
      <c r="D63" s="8">
        <v>10</v>
      </c>
      <c r="E63" s="8">
        <v>10</v>
      </c>
      <c r="F63" s="8">
        <v>0</v>
      </c>
      <c r="G63" s="4">
        <v>0</v>
      </c>
      <c r="H63" s="8">
        <v>3</v>
      </c>
      <c r="I63" s="8">
        <v>20</v>
      </c>
      <c r="J63" s="8">
        <v>7</v>
      </c>
      <c r="K63" s="8">
        <v>257</v>
      </c>
    </row>
    <row r="64" spans="1:11" ht="16.5">
      <c r="A64" s="29" t="s">
        <v>81</v>
      </c>
      <c r="B64" s="3" t="s">
        <v>51</v>
      </c>
      <c r="C64" s="8">
        <v>0</v>
      </c>
      <c r="D64" s="8">
        <v>0</v>
      </c>
      <c r="E64" s="8">
        <v>0</v>
      </c>
      <c r="F64" s="8">
        <v>0</v>
      </c>
      <c r="G64" s="4">
        <v>1</v>
      </c>
      <c r="H64" s="8">
        <v>0</v>
      </c>
      <c r="I64" s="8">
        <v>0</v>
      </c>
      <c r="J64" s="8">
        <v>0</v>
      </c>
      <c r="K64" s="8">
        <v>12</v>
      </c>
    </row>
    <row r="65" spans="1:11" ht="16.5">
      <c r="A65" s="29" t="s">
        <v>59</v>
      </c>
      <c r="B65" s="3" t="s">
        <v>59</v>
      </c>
      <c r="C65" s="8">
        <v>0</v>
      </c>
      <c r="D65" s="8">
        <v>238</v>
      </c>
      <c r="E65" s="8">
        <v>102</v>
      </c>
      <c r="F65" s="8">
        <v>136</v>
      </c>
      <c r="G65" s="4">
        <v>0</v>
      </c>
      <c r="H65" s="8">
        <v>0</v>
      </c>
      <c r="I65" s="8">
        <v>55</v>
      </c>
      <c r="J65" s="8">
        <v>0</v>
      </c>
      <c r="K65" s="8">
        <v>29</v>
      </c>
    </row>
    <row r="66" spans="1:11" ht="16.5">
      <c r="A66" s="29" t="s">
        <v>82</v>
      </c>
      <c r="B66" s="3" t="s">
        <v>52</v>
      </c>
      <c r="C66" s="8">
        <v>0</v>
      </c>
      <c r="D66" s="8">
        <v>44</v>
      </c>
      <c r="E66" s="8">
        <v>21</v>
      </c>
      <c r="F66" s="8">
        <v>21</v>
      </c>
      <c r="G66" s="4">
        <v>2</v>
      </c>
      <c r="H66" s="8">
        <v>0</v>
      </c>
      <c r="I66" s="8">
        <v>20</v>
      </c>
      <c r="J66" s="8">
        <v>0</v>
      </c>
      <c r="K66" s="8">
        <v>49</v>
      </c>
    </row>
    <row r="67" spans="1:11" ht="16.5">
      <c r="A67" s="27" t="s">
        <v>82</v>
      </c>
      <c r="B67" s="5" t="s">
        <v>82</v>
      </c>
      <c r="C67" s="8">
        <v>0</v>
      </c>
      <c r="D67" s="8">
        <v>36</v>
      </c>
      <c r="E67" s="8">
        <v>17</v>
      </c>
      <c r="F67" s="8">
        <v>19</v>
      </c>
      <c r="G67" s="4">
        <v>0</v>
      </c>
      <c r="H67" s="8">
        <v>0</v>
      </c>
      <c r="I67" s="8">
        <v>26</v>
      </c>
      <c r="J67" s="8">
        <v>0</v>
      </c>
      <c r="K67" s="8">
        <v>49</v>
      </c>
    </row>
    <row r="68" spans="1:11" ht="16.5">
      <c r="A68" s="29" t="s">
        <v>83</v>
      </c>
      <c r="B68" s="3" t="s">
        <v>53</v>
      </c>
      <c r="C68" s="8">
        <v>0</v>
      </c>
      <c r="D68" s="8">
        <v>143</v>
      </c>
      <c r="E68" s="8">
        <v>62</v>
      </c>
      <c r="F68" s="8">
        <v>23</v>
      </c>
      <c r="G68" s="4">
        <v>58</v>
      </c>
      <c r="H68" s="8">
        <v>0</v>
      </c>
      <c r="I68" s="8">
        <v>84</v>
      </c>
      <c r="J68" s="8">
        <v>0</v>
      </c>
      <c r="K68" s="8">
        <v>170</v>
      </c>
    </row>
    <row r="69" spans="1:11" ht="16.5">
      <c r="A69" s="27" t="s">
        <v>83</v>
      </c>
      <c r="B69" s="3" t="s">
        <v>54</v>
      </c>
      <c r="C69" s="8">
        <v>0</v>
      </c>
      <c r="D69" s="8">
        <v>50</v>
      </c>
      <c r="E69" s="8">
        <v>29</v>
      </c>
      <c r="F69" s="8">
        <v>12</v>
      </c>
      <c r="G69" s="4">
        <v>9</v>
      </c>
      <c r="H69" s="8">
        <v>0</v>
      </c>
      <c r="I69" s="8">
        <v>57</v>
      </c>
      <c r="J69" s="8">
        <v>0</v>
      </c>
      <c r="K69" s="8">
        <v>155</v>
      </c>
    </row>
    <row r="70" spans="1:11" ht="16.5">
      <c r="A70" s="27" t="s">
        <v>83</v>
      </c>
      <c r="B70" s="3" t="s">
        <v>55</v>
      </c>
      <c r="C70" s="8">
        <v>63</v>
      </c>
      <c r="D70" s="8">
        <v>259</v>
      </c>
      <c r="E70" s="8">
        <v>185</v>
      </c>
      <c r="F70" s="8">
        <v>102</v>
      </c>
      <c r="G70" s="4">
        <v>35</v>
      </c>
      <c r="H70" s="8">
        <v>0</v>
      </c>
      <c r="I70" s="8">
        <v>375</v>
      </c>
      <c r="J70" s="8">
        <v>0</v>
      </c>
      <c r="K70" s="8">
        <v>391</v>
      </c>
    </row>
    <row r="71" spans="1:11" ht="27.75">
      <c r="A71" s="27" t="s">
        <v>83</v>
      </c>
      <c r="B71" s="5" t="s">
        <v>56</v>
      </c>
      <c r="C71" s="8">
        <v>4</v>
      </c>
      <c r="D71" s="8">
        <v>32</v>
      </c>
      <c r="E71" s="8">
        <v>20</v>
      </c>
      <c r="F71" s="8">
        <v>15</v>
      </c>
      <c r="G71" s="4">
        <v>1</v>
      </c>
      <c r="H71" s="8">
        <v>0</v>
      </c>
      <c r="I71" s="8">
        <v>38</v>
      </c>
      <c r="J71" s="8">
        <v>0</v>
      </c>
      <c r="K71" s="8">
        <v>30</v>
      </c>
    </row>
    <row r="72" spans="1:11" ht="16.5">
      <c r="A72" s="27" t="s">
        <v>114</v>
      </c>
      <c r="B72" s="5" t="s">
        <v>47</v>
      </c>
      <c r="C72" s="8">
        <v>8</v>
      </c>
      <c r="D72" s="8">
        <v>143</v>
      </c>
      <c r="E72" s="8">
        <v>60</v>
      </c>
      <c r="F72" s="8">
        <v>81</v>
      </c>
      <c r="G72" s="4">
        <v>10</v>
      </c>
      <c r="H72" s="8">
        <v>1</v>
      </c>
      <c r="I72" s="8">
        <v>7</v>
      </c>
      <c r="J72" s="8">
        <v>1</v>
      </c>
      <c r="K72" s="8">
        <v>455</v>
      </c>
    </row>
    <row r="73" spans="1:11" ht="16.5">
      <c r="A73" s="27" t="s">
        <v>110</v>
      </c>
      <c r="B73" s="5" t="s">
        <v>111</v>
      </c>
      <c r="C73" s="8">
        <v>3</v>
      </c>
      <c r="D73" s="8">
        <v>225</v>
      </c>
      <c r="E73" s="8">
        <v>111</v>
      </c>
      <c r="F73" s="8">
        <v>41</v>
      </c>
      <c r="G73" s="4">
        <v>76</v>
      </c>
      <c r="H73" s="8">
        <v>15</v>
      </c>
      <c r="I73" s="8">
        <v>143</v>
      </c>
      <c r="J73" s="8">
        <v>0</v>
      </c>
      <c r="K73" s="8">
        <v>215</v>
      </c>
    </row>
    <row r="74" spans="1:11" ht="16.5">
      <c r="A74" s="29" t="s">
        <v>101</v>
      </c>
      <c r="B74" s="6" t="s">
        <v>102</v>
      </c>
      <c r="C74" s="8">
        <v>0</v>
      </c>
      <c r="D74" s="8">
        <v>164</v>
      </c>
      <c r="E74" s="8">
        <v>155</v>
      </c>
      <c r="F74" s="8">
        <v>9</v>
      </c>
      <c r="G74" s="4">
        <v>0</v>
      </c>
      <c r="H74" s="8">
        <v>0</v>
      </c>
      <c r="I74" s="8">
        <v>0</v>
      </c>
      <c r="J74" s="8">
        <v>0</v>
      </c>
      <c r="K74" s="8">
        <v>1229</v>
      </c>
    </row>
    <row r="75" spans="1:11" ht="27.75">
      <c r="A75" s="31" t="s">
        <v>57</v>
      </c>
      <c r="B75" s="5" t="s">
        <v>57</v>
      </c>
      <c r="C75" s="8">
        <v>0</v>
      </c>
      <c r="D75" s="8">
        <v>761</v>
      </c>
      <c r="E75" s="8">
        <v>97</v>
      </c>
      <c r="F75" s="8">
        <v>119</v>
      </c>
      <c r="G75" s="4">
        <v>545</v>
      </c>
      <c r="H75" s="8">
        <v>17</v>
      </c>
      <c r="I75" s="8">
        <v>604</v>
      </c>
      <c r="J75" s="8">
        <v>98</v>
      </c>
      <c r="K75" s="8">
        <v>463</v>
      </c>
    </row>
    <row r="76" spans="1:11" ht="16.5">
      <c r="A76" s="29" t="s">
        <v>84</v>
      </c>
      <c r="B76" s="3" t="s">
        <v>58</v>
      </c>
      <c r="C76" s="8">
        <v>0</v>
      </c>
      <c r="D76" s="8">
        <v>7</v>
      </c>
      <c r="E76" s="8">
        <v>7</v>
      </c>
      <c r="F76" s="8">
        <v>0</v>
      </c>
      <c r="G76" s="4">
        <v>0</v>
      </c>
      <c r="H76" s="8">
        <v>0</v>
      </c>
      <c r="I76" s="8">
        <v>3</v>
      </c>
      <c r="J76" s="8">
        <v>0</v>
      </c>
      <c r="K76" s="8">
        <v>114</v>
      </c>
    </row>
    <row r="77" spans="1:11" ht="16.5">
      <c r="A77" s="27" t="s">
        <v>84</v>
      </c>
      <c r="B77" s="3" t="s">
        <v>60</v>
      </c>
      <c r="C77" s="8">
        <v>0</v>
      </c>
      <c r="D77" s="8">
        <v>7</v>
      </c>
      <c r="E77" s="8">
        <v>2</v>
      </c>
      <c r="F77" s="8">
        <v>2</v>
      </c>
      <c r="G77" s="4">
        <v>3</v>
      </c>
      <c r="H77" s="8">
        <v>0</v>
      </c>
      <c r="I77" s="8">
        <v>2</v>
      </c>
      <c r="J77" s="8">
        <v>0</v>
      </c>
      <c r="K77" s="8">
        <v>10</v>
      </c>
    </row>
    <row r="78" spans="1:11" ht="16.5">
      <c r="A78" s="27" t="s">
        <v>62</v>
      </c>
      <c r="B78" s="3" t="s">
        <v>61</v>
      </c>
      <c r="C78" s="8">
        <v>0</v>
      </c>
      <c r="D78" s="8">
        <v>0</v>
      </c>
      <c r="E78" s="8">
        <v>0</v>
      </c>
      <c r="F78" s="8">
        <v>0</v>
      </c>
      <c r="G78" s="4">
        <v>0</v>
      </c>
      <c r="H78" s="8">
        <v>0</v>
      </c>
      <c r="I78" s="8">
        <v>0</v>
      </c>
      <c r="J78" s="8">
        <v>0</v>
      </c>
      <c r="K78" s="8">
        <v>0</v>
      </c>
    </row>
    <row r="79" spans="1:11" ht="16.5">
      <c r="A79" s="27" t="s">
        <v>62</v>
      </c>
      <c r="B79" s="3" t="s">
        <v>62</v>
      </c>
      <c r="C79" s="8">
        <v>5</v>
      </c>
      <c r="D79" s="8">
        <f>594+399</f>
        <v>993</v>
      </c>
      <c r="E79" s="8">
        <f>432+383</f>
        <v>815</v>
      </c>
      <c r="F79" s="8">
        <f>162+21</f>
        <v>183</v>
      </c>
      <c r="G79" s="4">
        <v>0</v>
      </c>
      <c r="H79" s="8">
        <v>51</v>
      </c>
      <c r="I79" s="8">
        <v>304</v>
      </c>
      <c r="J79" s="8">
        <v>51</v>
      </c>
      <c r="K79" s="8">
        <v>0</v>
      </c>
    </row>
    <row r="80" spans="1:11" ht="16.5">
      <c r="A80" s="27" t="s">
        <v>66</v>
      </c>
      <c r="B80" s="3" t="s">
        <v>63</v>
      </c>
      <c r="C80" s="8">
        <v>14</v>
      </c>
      <c r="D80" s="8">
        <v>222</v>
      </c>
      <c r="E80" s="8">
        <v>31</v>
      </c>
      <c r="F80" s="8">
        <v>194</v>
      </c>
      <c r="G80" s="4">
        <v>11</v>
      </c>
      <c r="H80" s="8">
        <v>0</v>
      </c>
      <c r="I80" s="8">
        <v>131</v>
      </c>
      <c r="J80" s="8">
        <v>0</v>
      </c>
      <c r="K80" s="8">
        <v>199</v>
      </c>
    </row>
    <row r="81" spans="1:11" ht="27.75">
      <c r="A81" s="27" t="s">
        <v>66</v>
      </c>
      <c r="B81" s="5" t="s">
        <v>64</v>
      </c>
      <c r="C81" s="8">
        <v>0</v>
      </c>
      <c r="D81" s="8">
        <v>71</v>
      </c>
      <c r="E81" s="8">
        <v>62</v>
      </c>
      <c r="F81" s="8">
        <v>8</v>
      </c>
      <c r="G81" s="4">
        <v>1</v>
      </c>
      <c r="H81" s="8">
        <v>0</v>
      </c>
      <c r="I81" s="8">
        <v>20</v>
      </c>
      <c r="J81" s="8">
        <v>0</v>
      </c>
      <c r="K81" s="8">
        <v>37</v>
      </c>
    </row>
    <row r="82" spans="1:11" ht="16.5">
      <c r="A82" s="27" t="s">
        <v>66</v>
      </c>
      <c r="B82" s="3" t="s">
        <v>65</v>
      </c>
      <c r="C82" s="8">
        <v>0</v>
      </c>
      <c r="D82" s="8">
        <v>66</v>
      </c>
      <c r="E82" s="8">
        <v>54</v>
      </c>
      <c r="F82" s="8">
        <v>12</v>
      </c>
      <c r="G82" s="4">
        <v>0</v>
      </c>
      <c r="H82" s="8">
        <v>0</v>
      </c>
      <c r="I82" s="8">
        <v>29</v>
      </c>
      <c r="J82" s="8">
        <v>0</v>
      </c>
      <c r="K82" s="8">
        <v>44</v>
      </c>
    </row>
    <row r="83" spans="1:11" ht="16.5">
      <c r="A83" s="27" t="s">
        <v>66</v>
      </c>
      <c r="B83" s="3" t="s">
        <v>66</v>
      </c>
      <c r="C83" s="8">
        <v>4</v>
      </c>
      <c r="D83" s="8">
        <v>139</v>
      </c>
      <c r="E83" s="8">
        <v>86</v>
      </c>
      <c r="F83" s="8">
        <v>55</v>
      </c>
      <c r="G83" s="4">
        <v>2</v>
      </c>
      <c r="H83" s="8">
        <v>1</v>
      </c>
      <c r="I83" s="8">
        <v>84</v>
      </c>
      <c r="J83" s="8">
        <v>0</v>
      </c>
      <c r="K83" s="8">
        <v>114</v>
      </c>
    </row>
    <row r="84" spans="1:11" ht="16.5">
      <c r="A84" s="29" t="s">
        <v>85</v>
      </c>
      <c r="B84" s="3" t="s">
        <v>67</v>
      </c>
      <c r="C84" s="8">
        <v>0</v>
      </c>
      <c r="D84" s="8">
        <v>69</v>
      </c>
      <c r="E84" s="8">
        <v>48</v>
      </c>
      <c r="F84" s="8">
        <v>21</v>
      </c>
      <c r="G84" s="4">
        <v>0</v>
      </c>
      <c r="H84" s="8">
        <v>0</v>
      </c>
      <c r="I84" s="8">
        <v>69</v>
      </c>
      <c r="J84" s="8">
        <v>0</v>
      </c>
      <c r="K84" s="8">
        <v>113</v>
      </c>
    </row>
    <row r="85" spans="1:11" ht="16.5">
      <c r="A85" s="29" t="s">
        <v>68</v>
      </c>
      <c r="B85" s="3" t="s">
        <v>68</v>
      </c>
      <c r="C85" s="8">
        <v>760</v>
      </c>
      <c r="D85" s="8">
        <v>541</v>
      </c>
      <c r="E85" s="8">
        <v>114</v>
      </c>
      <c r="F85" s="8">
        <v>538</v>
      </c>
      <c r="G85" s="4">
        <v>649</v>
      </c>
      <c r="H85" s="8">
        <v>195</v>
      </c>
      <c r="I85" s="8">
        <v>2596</v>
      </c>
      <c r="J85" s="8">
        <v>762</v>
      </c>
      <c r="K85" s="8">
        <v>4547</v>
      </c>
    </row>
    <row r="86" spans="1:11" ht="16.5">
      <c r="A86" s="29" t="s">
        <v>86</v>
      </c>
      <c r="B86" s="3" t="s">
        <v>69</v>
      </c>
      <c r="C86" s="8">
        <v>0</v>
      </c>
      <c r="D86" s="8">
        <v>0</v>
      </c>
      <c r="E86" s="8">
        <v>0</v>
      </c>
      <c r="F86" s="8">
        <v>0</v>
      </c>
      <c r="G86" s="4">
        <v>0</v>
      </c>
      <c r="H86" s="8">
        <v>0</v>
      </c>
      <c r="I86" s="8">
        <v>0</v>
      </c>
      <c r="J86" s="8">
        <v>0</v>
      </c>
      <c r="K86" s="8">
        <v>0</v>
      </c>
    </row>
    <row r="87" spans="1:11" ht="17.25" thickBot="1">
      <c r="A87" s="63" t="s">
        <v>128</v>
      </c>
      <c r="B87" s="64"/>
      <c r="C87" s="51">
        <v>3932</v>
      </c>
      <c r="D87" s="51">
        <v>10610</v>
      </c>
      <c r="E87" s="51">
        <v>4906</v>
      </c>
      <c r="F87" s="51">
        <v>4398</v>
      </c>
      <c r="G87" s="52">
        <v>5239</v>
      </c>
      <c r="H87" s="53">
        <v>523</v>
      </c>
      <c r="I87" s="51">
        <v>9045</v>
      </c>
      <c r="J87" s="51">
        <v>1175</v>
      </c>
      <c r="K87" s="54">
        <v>28052</v>
      </c>
    </row>
    <row r="88" spans="1:7" ht="16.5">
      <c r="A88" s="23"/>
      <c r="B88" s="7"/>
      <c r="G88" s="24"/>
    </row>
    <row r="89" spans="1:2" ht="16.5">
      <c r="A89" s="23"/>
      <c r="B89" s="7"/>
    </row>
    <row r="90" spans="1:2" ht="16.5">
      <c r="A90" s="23"/>
      <c r="B90" s="7"/>
    </row>
    <row r="91" spans="1:2" ht="16.5">
      <c r="A91" s="23"/>
      <c r="B91" s="7"/>
    </row>
    <row r="92" spans="1:2" ht="16.5">
      <c r="A92" s="23"/>
      <c r="B92" s="7"/>
    </row>
    <row r="93" spans="1:2" ht="16.5">
      <c r="A93" s="23"/>
      <c r="B93" s="7"/>
    </row>
    <row r="94" spans="1:2" ht="16.5">
      <c r="A94" s="23"/>
      <c r="B94" s="7"/>
    </row>
    <row r="95" spans="1:2" ht="16.5">
      <c r="A95" s="23"/>
      <c r="B95" s="7"/>
    </row>
    <row r="96" spans="1:2" ht="16.5">
      <c r="A96" s="23"/>
      <c r="B96" s="7"/>
    </row>
    <row r="97" spans="1:2" ht="16.5">
      <c r="A97" s="23"/>
      <c r="B97" s="7"/>
    </row>
    <row r="98" spans="1:2" ht="16.5">
      <c r="A98" s="23"/>
      <c r="B98" s="7"/>
    </row>
    <row r="99" spans="1:2" ht="16.5">
      <c r="A99" s="23"/>
      <c r="B99" s="7"/>
    </row>
    <row r="100" spans="1:2" ht="16.5">
      <c r="A100" s="23"/>
      <c r="B100" s="7"/>
    </row>
    <row r="101" spans="1:2" ht="16.5">
      <c r="A101" s="23"/>
      <c r="B101" s="7"/>
    </row>
    <row r="102" spans="1:2" ht="16.5">
      <c r="A102" s="23"/>
      <c r="B102" s="7"/>
    </row>
    <row r="103" spans="1:2" ht="16.5">
      <c r="A103" s="23"/>
      <c r="B103" s="7"/>
    </row>
    <row r="104" spans="1:2" ht="16.5">
      <c r="A104" s="23"/>
      <c r="B104" s="7"/>
    </row>
    <row r="105" spans="1:2" ht="16.5">
      <c r="A105" s="23"/>
      <c r="B105" s="7"/>
    </row>
    <row r="106" spans="1:2" ht="16.5">
      <c r="A106" s="23"/>
      <c r="B106" s="7"/>
    </row>
    <row r="107" spans="1:2" ht="16.5">
      <c r="A107" s="23"/>
      <c r="B107" s="7"/>
    </row>
    <row r="108" spans="1:2" ht="16.5">
      <c r="A108" s="23"/>
      <c r="B108" s="7"/>
    </row>
    <row r="109" spans="1:2" ht="16.5">
      <c r="A109" s="23"/>
      <c r="B109" s="7"/>
    </row>
    <row r="110" spans="1:2" ht="16.5">
      <c r="A110" s="23"/>
      <c r="B110" s="7"/>
    </row>
    <row r="111" spans="1:2" ht="16.5">
      <c r="A111" s="23"/>
      <c r="B111" s="7"/>
    </row>
    <row r="112" spans="1:2" ht="16.5">
      <c r="A112" s="23"/>
      <c r="B112" s="7"/>
    </row>
    <row r="113" spans="1:2" ht="16.5">
      <c r="A113" s="23"/>
      <c r="B113" s="7"/>
    </row>
    <row r="114" spans="1:2" ht="16.5">
      <c r="A114" s="23"/>
      <c r="B114" s="7"/>
    </row>
    <row r="115" spans="1:2" ht="16.5">
      <c r="A115" s="23"/>
      <c r="B115" s="7"/>
    </row>
    <row r="116" spans="1:2" ht="16.5">
      <c r="A116" s="23"/>
      <c r="B116" s="7"/>
    </row>
    <row r="117" spans="1:2" ht="16.5">
      <c r="A117" s="23"/>
      <c r="B117" s="7"/>
    </row>
    <row r="118" spans="1:2" ht="16.5">
      <c r="A118" s="23"/>
      <c r="B118" s="7"/>
    </row>
    <row r="119" spans="1:2" ht="16.5">
      <c r="A119" s="23"/>
      <c r="B119" s="7"/>
    </row>
    <row r="120" spans="1:2" ht="16.5">
      <c r="A120" s="23"/>
      <c r="B120" s="7"/>
    </row>
    <row r="121" spans="1:2" ht="16.5">
      <c r="A121" s="23"/>
      <c r="B121" s="7"/>
    </row>
    <row r="122" spans="1:2" ht="16.5">
      <c r="A122" s="23"/>
      <c r="B122" s="7"/>
    </row>
    <row r="123" spans="1:2" ht="16.5">
      <c r="A123" s="23"/>
      <c r="B123" s="7"/>
    </row>
    <row r="124" spans="1:2" ht="16.5">
      <c r="A124" s="23"/>
      <c r="B124" s="7"/>
    </row>
    <row r="125" spans="1:2" ht="16.5">
      <c r="A125" s="23"/>
      <c r="B125" s="7"/>
    </row>
    <row r="126" spans="1:2" ht="16.5">
      <c r="A126" s="23"/>
      <c r="B126" s="7"/>
    </row>
    <row r="127" spans="1:2" ht="16.5">
      <c r="A127" s="23"/>
      <c r="B127" s="7"/>
    </row>
  </sheetData>
  <sheetProtection/>
  <mergeCells count="14">
    <mergeCell ref="A87:B87"/>
    <mergeCell ref="J7:J9"/>
    <mergeCell ref="F6:F9"/>
    <mergeCell ref="G6:G9"/>
    <mergeCell ref="H7:H9"/>
    <mergeCell ref="D6:D9"/>
    <mergeCell ref="E6:E9"/>
    <mergeCell ref="A6:A9"/>
    <mergeCell ref="B6:B9"/>
    <mergeCell ref="C6:C9"/>
    <mergeCell ref="A5:K5"/>
    <mergeCell ref="K6:K9"/>
    <mergeCell ref="H6:J6"/>
    <mergeCell ref="I7:I9"/>
  </mergeCells>
  <printOptions/>
  <pageMargins left="0.75" right="0.69" top="0.22" bottom="0.51" header="0.17" footer="0.19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Poder Judiciário de SC</cp:lastModifiedBy>
  <cp:lastPrinted>2009-05-29T16:30:44Z</cp:lastPrinted>
  <dcterms:created xsi:type="dcterms:W3CDTF">2002-07-08T17:26:10Z</dcterms:created>
  <dcterms:modified xsi:type="dcterms:W3CDTF">2009-07-01T18:51:52Z</dcterms:modified>
  <cp:category/>
  <cp:version/>
  <cp:contentType/>
  <cp:contentStatus/>
</cp:coreProperties>
</file>