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SOLUCAO_102_CNJ_REL4a_IV_090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<sst xmlns="http://schemas.openxmlformats.org/spreadsheetml/2006/main" count="518" uniqueCount="39">
  <si>
    <t>CARREIRA CLASSE/PADRÃO</t>
  </si>
  <si>
    <t>Ocupados</t>
  </si>
  <si>
    <t>Vagos</t>
  </si>
  <si>
    <t>Total</t>
  </si>
  <si>
    <t>Estáveis</t>
  </si>
  <si>
    <t>Não-Estáveis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</si>
  <si>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</si>
  <si>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</si>
  <si>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</si>
  <si>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</si>
  <si>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</si>
  <si>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</si>
  <si>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</si>
  <si>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</si>
  <si>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</si>
  <si>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</si>
  <si>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</si>
  <si>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TOTAL ANS</t>
  </si>
  <si>
    <t>ANM</t>
  </si>
  <si>
    <t>TOTAL ANM</t>
  </si>
  <si>
    <t>SAU</t>
  </si>
  <si>
    <t>TOTAL SAU</t>
  </si>
  <si>
    <t>SDV</t>
  </si>
  <si>
    <t>TOTAL SDV</t>
  </si>
  <si>
    <t>TOTAL CARGOS</t>
  </si>
  <si>
    <t>PODER JUDICIÁRIO</t>
  </si>
  <si>
    <t>ÓRGÃO: TRIBUNAL DE JUSTIÇA</t>
  </si>
  <si>
    <t>UNIDADE:SANTA CATARINA</t>
  </si>
  <si>
    <t xml:space="preserve"> RESOLUÇÃO 102 CNJ - ANEXO IV- QUANTITATIVO DE CARGOS E FUNÇÕES</t>
  </si>
  <si>
    <t>a) cargos efetivos do quadro de pessoal do órgão.</t>
  </si>
  <si>
    <t>ADVOGADO</t>
  </si>
  <si>
    <t>Ativos</t>
  </si>
  <si>
    <t>Inativos e Pensionistas</t>
  </si>
  <si>
    <t>Aposentados</t>
  </si>
  <si>
    <t>Instituidores de Pensão</t>
  </si>
  <si>
    <t>Benefíciários de Pensão</t>
  </si>
  <si>
    <t>Subtotal</t>
  </si>
  <si>
    <t>Data de referência: 04/2018</t>
  </si>
  <si>
    <t>Data de referência: 12/2018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</si>
</sst>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\$#,##0\ ;&quot;($&quot;#,##0\)"/>
    <numFmt numFmtId="174" formatCode="0.000000"/>
    <numFmt numFmtId="175" formatCode="yyyy\:mm"/>
    <numFmt numFmtId="176" formatCode="_([$€-2]* #,##0.00_);_([$€-2]* \(#,##0.00\);_([$€-2]* \-??_)"/>
    <numFmt numFmtId="177" formatCode="0.0000000"/>
    <numFmt numFmtId="178" formatCode="_(&quot;R$ &quot;* #,##0.00_);_(&quot;R$ &quot;* \(#,##0.00\);_(&quot;R$ &quot;* \-??_);_(@_)"/>
    <numFmt numFmtId="179" formatCode="%#,#00"/>
    <numFmt numFmtId="180" formatCode="#.##000"/>
    <numFmt numFmtId="181" formatCode="#,##0.000000"/>
    <numFmt numFmtId="182" formatCode="_-* #,##0.00_-;\-* #,##0.00_-;_-* \-??_-;_-@_-"/>
    <numFmt numFmtId="183" formatCode="0.000"/>
    <numFmt numFmtId="184" formatCode="mm/yy"/>
    <numFmt numFmtId="185" formatCode="#.##0,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>
      <alignment/>
      <protection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>
      <alignment/>
      <protection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>
      <alignment/>
      <protection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>
      <alignment/>
      <protection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6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>
      <alignment/>
      <protection/>
    </xf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>
      <alignment/>
      <protection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0" fontId="19" fillId="0" borderId="1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20" fillId="0" borderId="0">
      <alignment vertical="top"/>
      <protection/>
    </xf>
    <xf numFmtId="170" fontId="21" fillId="0" borderId="0">
      <alignment horizontal="right"/>
      <protection/>
    </xf>
    <xf numFmtId="170" fontId="21" fillId="0" borderId="0">
      <alignment horizontal="left"/>
      <protection/>
    </xf>
    <xf numFmtId="0" fontId="37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11" fillId="14" borderId="2" applyNumberFormat="0" applyAlignment="0" applyProtection="0"/>
    <xf numFmtId="0" fontId="11" fillId="14" borderId="2" applyNumberFormat="0" applyAlignment="0" applyProtection="0"/>
    <xf numFmtId="0" fontId="38" fillId="40" borderId="3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>
      <alignment/>
      <protection/>
    </xf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26" fillId="0" borderId="0">
      <alignment vertical="center"/>
      <protection/>
    </xf>
    <xf numFmtId="0" fontId="39" fillId="41" borderId="4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>
      <alignment/>
      <protection/>
    </xf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40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18" fillId="0" borderId="0" applyBorder="0" applyAlignment="0" applyProtection="0"/>
    <xf numFmtId="171" fontId="18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5" fontId="1" fillId="0" borderId="0">
      <alignment/>
      <protection/>
    </xf>
    <xf numFmtId="0" fontId="36" fillId="4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>
      <alignment/>
      <protection/>
    </xf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6" fillId="4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>
      <alignment/>
      <protection/>
    </xf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6" fillId="4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>
      <alignment/>
      <protection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4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>
      <alignment/>
      <protection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6" fillId="4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>
      <alignment/>
      <protection/>
    </xf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4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>
      <alignment/>
      <protection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1" fillId="49" borderId="3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176" fontId="18" fillId="0" borderId="0" applyFill="0" applyBorder="0" applyAlignment="0" applyProtection="0"/>
    <xf numFmtId="0" fontId="18" fillId="0" borderId="0" applyFill="0" applyBorder="0" applyAlignment="0" applyProtection="0"/>
    <xf numFmtId="176" fontId="18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0">
      <alignment/>
      <protection/>
    </xf>
    <xf numFmtId="0" fontId="9" fillId="7" borderId="2" applyNumberFormat="0" applyAlignment="0" applyProtection="0"/>
    <xf numFmtId="0" fontId="9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77" fontId="1" fillId="0" borderId="0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71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8" fillId="0" borderId="0" applyFill="0" applyBorder="0" applyAlignment="0" applyProtection="0"/>
    <xf numFmtId="173" fontId="1" fillId="0" borderId="0">
      <alignment/>
      <protection/>
    </xf>
    <xf numFmtId="0" fontId="43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>
      <alignment/>
      <protection/>
    </xf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8" fillId="54" borderId="15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10" fontId="1" fillId="0" borderId="0">
      <alignment/>
      <protection/>
    </xf>
    <xf numFmtId="179" fontId="24" fillId="0" borderId="0">
      <alignment/>
      <protection locked="0"/>
    </xf>
    <xf numFmtId="180" fontId="24" fillId="0" borderId="0">
      <alignment/>
      <protection locked="0"/>
    </xf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18" fillId="0" borderId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9" fontId="1" fillId="0" borderId="0">
      <alignment/>
      <protection/>
    </xf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21" fillId="0" borderId="0">
      <alignment/>
      <protection/>
    </xf>
    <xf numFmtId="0" fontId="44" fillId="40" borderId="17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>
      <alignment/>
      <protection/>
    </xf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1" fontId="18" fillId="0" borderId="0">
      <alignment/>
      <protection locked="0"/>
    </xf>
    <xf numFmtId="41" fontId="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" fillId="0" borderId="0">
      <alignment/>
      <protection/>
    </xf>
    <xf numFmtId="182" fontId="18" fillId="0" borderId="0" applyFill="0" applyBorder="0" applyAlignment="0" applyProtection="0"/>
    <xf numFmtId="171" fontId="18" fillId="0" borderId="0">
      <alignment/>
      <protection/>
    </xf>
    <xf numFmtId="0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3" fontId="1" fillId="0" borderId="0">
      <alignment/>
      <protection/>
    </xf>
    <xf numFmtId="184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9">
      <alignment/>
      <protection/>
    </xf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>
      <alignment/>
      <protection/>
    </xf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>
      <alignment/>
      <protection/>
    </xf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0" fillId="0" borderId="22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>
      <alignment/>
      <protection/>
    </xf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>
      <alignment/>
      <protection/>
    </xf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180" fontId="24" fillId="0" borderId="0">
      <alignment/>
      <protection locked="0"/>
    </xf>
    <xf numFmtId="185" fontId="24" fillId="0" borderId="0">
      <alignment/>
      <protection locked="0"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ill="0" applyBorder="0" applyAlignment="0" applyProtection="0"/>
    <xf numFmtId="43" fontId="0" fillId="0" borderId="0" applyFont="0" applyFill="0" applyBorder="0" applyAlignment="0" applyProtection="0"/>
    <xf numFmtId="182" fontId="18" fillId="0" borderId="0" applyFill="0" applyBorder="0" applyAlignment="0" applyProtection="0"/>
    <xf numFmtId="171" fontId="18" fillId="0" borderId="0" applyFill="0" applyBorder="0" applyAlignment="0" applyProtection="0"/>
    <xf numFmtId="182" fontId="18" fillId="0" borderId="0" applyFill="0" applyBorder="0" applyAlignment="0" applyProtection="0"/>
    <xf numFmtId="3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0" xfId="563">
      <alignment/>
      <protection/>
    </xf>
    <xf numFmtId="0" fontId="34" fillId="0" borderId="0" xfId="563" applyFont="1">
      <alignment/>
      <protection/>
    </xf>
    <xf numFmtId="0" fontId="35" fillId="0" borderId="0" xfId="563" applyFont="1">
      <alignment/>
      <protection/>
    </xf>
    <xf numFmtId="0" fontId="35" fillId="0" borderId="0" xfId="563" applyFont="1" applyAlignment="1">
      <alignment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 horizontal="right"/>
    </xf>
    <xf numFmtId="0" fontId="52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35" fillId="0" borderId="0" xfId="563" applyFont="1" applyAlignment="1">
      <alignment horizontal="center"/>
      <protection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779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20% - Ênfase1" xfId="39"/>
    <cellStyle name="20% - Ênfase1 2" xfId="40"/>
    <cellStyle name="20% - Ênfase1 2 2" xfId="41"/>
    <cellStyle name="20% - Ênfase1 2 2 2" xfId="42"/>
    <cellStyle name="20% - Ênfase1 2 2 2 2" xfId="43"/>
    <cellStyle name="20% - Ênfase1 2 2 3" xfId="44"/>
    <cellStyle name="20% - Ênfase1 2 3" xfId="45"/>
    <cellStyle name="20% - Ênfase1 2 3 2" xfId="46"/>
    <cellStyle name="20% - Ênfase1 2 4" xfId="47"/>
    <cellStyle name="20% - Ênfase1 2_00_ANEXO V 2015 - VERSÃO INICIAL PLOA_2015" xfId="48"/>
    <cellStyle name="20% - Ênfase1 3" xfId="49"/>
    <cellStyle name="20% - Ênfase1 3 2" xfId="50"/>
    <cellStyle name="20% - Ênfase1 3 2 2" xfId="51"/>
    <cellStyle name="20% - Ênfase1 3 3" xfId="52"/>
    <cellStyle name="20% - Ênfase1 4" xfId="53"/>
    <cellStyle name="20% - Ênfase1 4 2" xfId="54"/>
    <cellStyle name="20% - Ênfase1 4 2 2" xfId="55"/>
    <cellStyle name="20% - Ênfase1 4 3" xfId="56"/>
    <cellStyle name="20% - Ênfase2" xfId="57"/>
    <cellStyle name="20% - Ênfase2 2" xfId="58"/>
    <cellStyle name="20% - Ênfase2 2 2" xfId="59"/>
    <cellStyle name="20% - Ênfase2 2 2 2" xfId="60"/>
    <cellStyle name="20% - Ênfase2 2 2 2 2" xfId="61"/>
    <cellStyle name="20% - Ênfase2 2 2 3" xfId="62"/>
    <cellStyle name="20% - Ênfase2 2 3" xfId="63"/>
    <cellStyle name="20% - Ênfase2 2 3 2" xfId="64"/>
    <cellStyle name="20% - Ênfase2 2 4" xfId="65"/>
    <cellStyle name="20% - Ênfase2 2_05_Impactos_Demais PLs_2013_Dados CNJ de jul-12" xfId="66"/>
    <cellStyle name="20% - Ênfase2 3" xfId="67"/>
    <cellStyle name="20% - Ênfase2 3 2" xfId="68"/>
    <cellStyle name="20% - Ênfase2 3 2 2" xfId="69"/>
    <cellStyle name="20% - Ênfase2 3 3" xfId="70"/>
    <cellStyle name="20% - Ênfase2 4" xfId="71"/>
    <cellStyle name="20% - Ênfase2 4 2" xfId="72"/>
    <cellStyle name="20% - Ênfase2 4 2 2" xfId="73"/>
    <cellStyle name="20% - Ênfase2 4 3" xfId="74"/>
    <cellStyle name="20% - Ênfase3" xfId="75"/>
    <cellStyle name="20% - Ênfase3 2" xfId="76"/>
    <cellStyle name="20% - Ênfase3 2 2" xfId="77"/>
    <cellStyle name="20% - Ênfase3 2 2 2" xfId="78"/>
    <cellStyle name="20% - Ênfase3 2 2 2 2" xfId="79"/>
    <cellStyle name="20% - Ênfase3 2 2 3" xfId="80"/>
    <cellStyle name="20% - Ênfase3 2 3" xfId="81"/>
    <cellStyle name="20% - Ênfase3 2 3 2" xfId="82"/>
    <cellStyle name="20% - Ênfase3 2 4" xfId="83"/>
    <cellStyle name="20% - Ênfase3 2_05_Impactos_Demais PLs_2013_Dados CNJ de jul-12" xfId="84"/>
    <cellStyle name="20% - Ênfase3 3" xfId="85"/>
    <cellStyle name="20% - Ênfase3 3 2" xfId="86"/>
    <cellStyle name="20% - Ênfase3 3 2 2" xfId="87"/>
    <cellStyle name="20% - Ênfase3 3 3" xfId="88"/>
    <cellStyle name="20% - Ênfase3 4" xfId="89"/>
    <cellStyle name="20% - Ênfase3 4 2" xfId="90"/>
    <cellStyle name="20% - Ênfase3 4 2 2" xfId="91"/>
    <cellStyle name="20% - Ênfase3 4 3" xfId="92"/>
    <cellStyle name="20% - Ênfase4" xfId="93"/>
    <cellStyle name="20% - Ênfase4 2" xfId="94"/>
    <cellStyle name="20% - Ênfase4 2 2" xfId="95"/>
    <cellStyle name="20% - Ênfase4 2 2 2" xfId="96"/>
    <cellStyle name="20% - Ênfase4 2 2 2 2" xfId="97"/>
    <cellStyle name="20% - Ênfase4 2 2 3" xfId="98"/>
    <cellStyle name="20% - Ênfase4 2 3" xfId="99"/>
    <cellStyle name="20% - Ênfase4 2 3 2" xfId="100"/>
    <cellStyle name="20% - Ênfase4 2 4" xfId="101"/>
    <cellStyle name="20% - Ênfase4 2_05_Impactos_Demais PLs_2013_Dados CNJ de jul-12" xfId="102"/>
    <cellStyle name="20% - Ênfase4 3" xfId="103"/>
    <cellStyle name="20% - Ênfase4 3 2" xfId="104"/>
    <cellStyle name="20% - Ênfase4 3 2 2" xfId="105"/>
    <cellStyle name="20% - Ênfase4 3 3" xfId="106"/>
    <cellStyle name="20% - Ênfase4 4" xfId="107"/>
    <cellStyle name="20% - Ênfase4 4 2" xfId="108"/>
    <cellStyle name="20% - Ênfase4 4 2 2" xfId="109"/>
    <cellStyle name="20% - Ênfase4 4 3" xfId="110"/>
    <cellStyle name="20% - Ênfase5" xfId="111"/>
    <cellStyle name="20% - Ênfase5 2" xfId="112"/>
    <cellStyle name="20% - Ênfase5 2 2" xfId="113"/>
    <cellStyle name="20% - Ênfase5 2 2 2" xfId="114"/>
    <cellStyle name="20% - Ênfase5 2 2 2 2" xfId="115"/>
    <cellStyle name="20% - Ênfase5 2 2 3" xfId="116"/>
    <cellStyle name="20% - Ênfase5 2 3" xfId="117"/>
    <cellStyle name="20% - Ênfase5 2 3 2" xfId="118"/>
    <cellStyle name="20% - Ênfase5 2 4" xfId="119"/>
    <cellStyle name="20% - Ênfase5 2_00_ANEXO V 2015 - VERSÃO INICIAL PLOA_2015" xfId="120"/>
    <cellStyle name="20% - Ênfase5 3" xfId="121"/>
    <cellStyle name="20% - Ênfase5 3 2" xfId="122"/>
    <cellStyle name="20% - Ênfase5 3 2 2" xfId="123"/>
    <cellStyle name="20% - Ênfase5 3 3" xfId="124"/>
    <cellStyle name="20% - Ênfase5 4" xfId="125"/>
    <cellStyle name="20% - Ênfase5 4 2" xfId="126"/>
    <cellStyle name="20% - Ênfase5 4 2 2" xfId="127"/>
    <cellStyle name="20% - Ênfase5 4 3" xfId="128"/>
    <cellStyle name="20% - Ênfase6" xfId="129"/>
    <cellStyle name="20% - Ênfase6 2" xfId="130"/>
    <cellStyle name="20% - Ênfase6 2 2" xfId="131"/>
    <cellStyle name="20% - Ênfase6 2 2 2" xfId="132"/>
    <cellStyle name="20% - Ênfase6 2 2 2 2" xfId="133"/>
    <cellStyle name="20% - Ênfase6 2 2 3" xfId="134"/>
    <cellStyle name="20% - Ênfase6 2 3" xfId="135"/>
    <cellStyle name="20% - Ênfase6 2 3 2" xfId="136"/>
    <cellStyle name="20% - Ênfase6 2 4" xfId="137"/>
    <cellStyle name="20% - Ênfase6 2_00_ANEXO V 2015 - VERSÃO INICIAL PLOA_2015" xfId="138"/>
    <cellStyle name="20% - Ênfase6 3" xfId="139"/>
    <cellStyle name="20% - Ênfase6 3 2" xfId="140"/>
    <cellStyle name="20% - Ênfase6 3 2 2" xfId="141"/>
    <cellStyle name="20% - Ênfase6 3 3" xfId="142"/>
    <cellStyle name="20% - Ênfase6 4" xfId="143"/>
    <cellStyle name="20% - Ênfase6 4 2" xfId="144"/>
    <cellStyle name="20% - Ênfase6 4 2 2" xfId="145"/>
    <cellStyle name="20% - Ênfase6 4 3" xfId="146"/>
    <cellStyle name="40% - Accent1" xfId="147"/>
    <cellStyle name="40% - Accent1 2" xfId="148"/>
    <cellStyle name="40% - Accent1 2 2" xfId="149"/>
    <cellStyle name="40% - Accent1 3" xfId="150"/>
    <cellStyle name="40% - Accent2" xfId="151"/>
    <cellStyle name="40% - Accent2 2" xfId="152"/>
    <cellStyle name="40% - Accent2 2 2" xfId="153"/>
    <cellStyle name="40% - Accent2 3" xfId="154"/>
    <cellStyle name="40% - Accent3" xfId="155"/>
    <cellStyle name="40% - Accent3 2" xfId="156"/>
    <cellStyle name="40% - Accent3 2 2" xfId="157"/>
    <cellStyle name="40% - Accent3 3" xfId="158"/>
    <cellStyle name="40% - Accent4" xfId="159"/>
    <cellStyle name="40% - Accent4 2" xfId="160"/>
    <cellStyle name="40% - Accent4 2 2" xfId="161"/>
    <cellStyle name="40% - Accent4 3" xfId="162"/>
    <cellStyle name="40% - Accent5" xfId="163"/>
    <cellStyle name="40% - Accent5 2" xfId="164"/>
    <cellStyle name="40% - Accent5 2 2" xfId="165"/>
    <cellStyle name="40% - Accent5 3" xfId="166"/>
    <cellStyle name="40% - Accent6" xfId="167"/>
    <cellStyle name="40% - Accent6 2" xfId="168"/>
    <cellStyle name="40% - Accent6 2 2" xfId="169"/>
    <cellStyle name="40% - Accent6 3" xfId="170"/>
    <cellStyle name="40% - Ênfase1" xfId="171"/>
    <cellStyle name="40% - Ênfase1 2" xfId="172"/>
    <cellStyle name="40% - Ênfase1 2 2" xfId="173"/>
    <cellStyle name="40% - Ênfase1 2 2 2" xfId="174"/>
    <cellStyle name="40% - Ênfase1 2 2 2 2" xfId="175"/>
    <cellStyle name="40% - Ênfase1 2 2 3" xfId="176"/>
    <cellStyle name="40% - Ênfase1 2 3" xfId="177"/>
    <cellStyle name="40% - Ênfase1 2 3 2" xfId="178"/>
    <cellStyle name="40% - Ênfase1 2 4" xfId="179"/>
    <cellStyle name="40% - Ênfase1 2_05_Impactos_Demais PLs_2013_Dados CNJ de jul-12" xfId="180"/>
    <cellStyle name="40% - Ênfase1 3" xfId="181"/>
    <cellStyle name="40% - Ênfase1 3 2" xfId="182"/>
    <cellStyle name="40% - Ênfase1 3 2 2" xfId="183"/>
    <cellStyle name="40% - Ênfase1 3 3" xfId="184"/>
    <cellStyle name="40% - Ênfase1 4" xfId="185"/>
    <cellStyle name="40% - Ênfase1 4 2" xfId="186"/>
    <cellStyle name="40% - Ênfase1 4 2 2" xfId="187"/>
    <cellStyle name="40% - Ênfase1 4 3" xfId="188"/>
    <cellStyle name="40% - Ênfase2" xfId="189"/>
    <cellStyle name="40% - Ênfase2 2" xfId="190"/>
    <cellStyle name="40% - Ênfase2 2 2" xfId="191"/>
    <cellStyle name="40% - Ênfase2 2 2 2" xfId="192"/>
    <cellStyle name="40% - Ênfase2 2 2 2 2" xfId="193"/>
    <cellStyle name="40% - Ênfase2 2 2 3" xfId="194"/>
    <cellStyle name="40% - Ênfase2 2 3" xfId="195"/>
    <cellStyle name="40% - Ênfase2 2 3 2" xfId="196"/>
    <cellStyle name="40% - Ênfase2 2 4" xfId="197"/>
    <cellStyle name="40% - Ênfase2 2_05_Impactos_Demais PLs_2013_Dados CNJ de jul-12" xfId="198"/>
    <cellStyle name="40% - Ênfase2 3" xfId="199"/>
    <cellStyle name="40% - Ênfase2 3 2" xfId="200"/>
    <cellStyle name="40% - Ênfase2 3 2 2" xfId="201"/>
    <cellStyle name="40% - Ênfase2 3 3" xfId="202"/>
    <cellStyle name="40% - Ênfase2 4" xfId="203"/>
    <cellStyle name="40% - Ênfase2 4 2" xfId="204"/>
    <cellStyle name="40% - Ênfase2 4 2 2" xfId="205"/>
    <cellStyle name="40% - Ênfase2 4 3" xfId="206"/>
    <cellStyle name="40% - Ênfase3" xfId="207"/>
    <cellStyle name="40% - Ênfase3 2" xfId="208"/>
    <cellStyle name="40% - Ênfase3 2 2" xfId="209"/>
    <cellStyle name="40% - Ênfase3 2 2 2" xfId="210"/>
    <cellStyle name="40% - Ênfase3 2 2 2 2" xfId="211"/>
    <cellStyle name="40% - Ênfase3 2 2 3" xfId="212"/>
    <cellStyle name="40% - Ênfase3 2 3" xfId="213"/>
    <cellStyle name="40% - Ênfase3 2 3 2" xfId="214"/>
    <cellStyle name="40% - Ênfase3 2 4" xfId="215"/>
    <cellStyle name="40% - Ênfase3 2_05_Impactos_Demais PLs_2013_Dados CNJ de jul-12" xfId="216"/>
    <cellStyle name="40% - Ênfase3 3" xfId="217"/>
    <cellStyle name="40% - Ênfase3 3 2" xfId="218"/>
    <cellStyle name="40% - Ênfase3 3 2 2" xfId="219"/>
    <cellStyle name="40% - Ênfase3 3 3" xfId="220"/>
    <cellStyle name="40% - Ênfase3 4" xfId="221"/>
    <cellStyle name="40% - Ênfase3 4 2" xfId="222"/>
    <cellStyle name="40% - Ênfase3 4 2 2" xfId="223"/>
    <cellStyle name="40% - Ênfase3 4 3" xfId="224"/>
    <cellStyle name="40% - Ênfase4" xfId="225"/>
    <cellStyle name="40% - Ênfase4 2" xfId="226"/>
    <cellStyle name="40% - Ênfase4 2 2" xfId="227"/>
    <cellStyle name="40% - Ênfase4 2 2 2" xfId="228"/>
    <cellStyle name="40% - Ênfase4 2 2 2 2" xfId="229"/>
    <cellStyle name="40% - Ênfase4 2 2 3" xfId="230"/>
    <cellStyle name="40% - Ênfase4 2 3" xfId="231"/>
    <cellStyle name="40% - Ênfase4 2 3 2" xfId="232"/>
    <cellStyle name="40% - Ênfase4 2 4" xfId="233"/>
    <cellStyle name="40% - Ênfase4 2_05_Impactos_Demais PLs_2013_Dados CNJ de jul-12" xfId="234"/>
    <cellStyle name="40% - Ênfase4 3" xfId="235"/>
    <cellStyle name="40% - Ênfase4 3 2" xfId="236"/>
    <cellStyle name="40% - Ênfase4 3 2 2" xfId="237"/>
    <cellStyle name="40% - Ênfase4 3 3" xfId="238"/>
    <cellStyle name="40% - Ênfase4 4" xfId="239"/>
    <cellStyle name="40% - Ênfase4 4 2" xfId="240"/>
    <cellStyle name="40% - Ênfase4 4 2 2" xfId="241"/>
    <cellStyle name="40% - Ênfase4 4 3" xfId="242"/>
    <cellStyle name="40% - Ênfase5" xfId="243"/>
    <cellStyle name="40% - Ênfase5 2" xfId="244"/>
    <cellStyle name="40% - Ênfase5 2 2" xfId="245"/>
    <cellStyle name="40% - Ênfase5 2 2 2" xfId="246"/>
    <cellStyle name="40% - Ênfase5 2 2 2 2" xfId="247"/>
    <cellStyle name="40% - Ênfase5 2 2 3" xfId="248"/>
    <cellStyle name="40% - Ênfase5 2 3" xfId="249"/>
    <cellStyle name="40% - Ênfase5 2 3 2" xfId="250"/>
    <cellStyle name="40% - Ênfase5 2 4" xfId="251"/>
    <cellStyle name="40% - Ênfase5 2_05_Impactos_Demais PLs_2013_Dados CNJ de jul-12" xfId="252"/>
    <cellStyle name="40% - Ênfase5 3" xfId="253"/>
    <cellStyle name="40% - Ênfase5 3 2" xfId="254"/>
    <cellStyle name="40% - Ênfase5 3 2 2" xfId="255"/>
    <cellStyle name="40% - Ênfase5 3 3" xfId="256"/>
    <cellStyle name="40% - Ênfase5 4" xfId="257"/>
    <cellStyle name="40% - Ênfase5 4 2" xfId="258"/>
    <cellStyle name="40% - Ênfase5 4 2 2" xfId="259"/>
    <cellStyle name="40% - Ênfase5 4 3" xfId="260"/>
    <cellStyle name="40% - Ênfase6" xfId="261"/>
    <cellStyle name="40% - Ênfase6 2" xfId="262"/>
    <cellStyle name="40% - Ênfase6 2 2" xfId="263"/>
    <cellStyle name="40% - Ênfase6 2 2 2" xfId="264"/>
    <cellStyle name="40% - Ênfase6 2 2 2 2" xfId="265"/>
    <cellStyle name="40% - Ênfase6 2 2 3" xfId="266"/>
    <cellStyle name="40% - Ênfase6 2 3" xfId="267"/>
    <cellStyle name="40% - Ênfase6 2 3 2" xfId="268"/>
    <cellStyle name="40% - Ênfase6 2 4" xfId="269"/>
    <cellStyle name="40% - Ênfase6 2_05_Impactos_Demais PLs_2013_Dados CNJ de jul-12" xfId="270"/>
    <cellStyle name="40% - Ênfase6 3" xfId="271"/>
    <cellStyle name="40% - Ênfase6 3 2" xfId="272"/>
    <cellStyle name="40% - Ênfase6 3 2 2" xfId="273"/>
    <cellStyle name="40% - Ênfase6 3 3" xfId="274"/>
    <cellStyle name="40% - Ênfase6 4" xfId="275"/>
    <cellStyle name="40% - Ênfase6 4 2" xfId="276"/>
    <cellStyle name="40% - Ênfase6 4 2 2" xfId="277"/>
    <cellStyle name="40% - Ênfase6 4 3" xfId="278"/>
    <cellStyle name="60% - Accent1" xfId="279"/>
    <cellStyle name="60% - Accent1 2" xfId="280"/>
    <cellStyle name="60% - Accent2" xfId="281"/>
    <cellStyle name="60% - Accent2 2" xfId="282"/>
    <cellStyle name="60% - Accent3" xfId="283"/>
    <cellStyle name="60% - Accent3 2" xfId="284"/>
    <cellStyle name="60% - Accent4" xfId="285"/>
    <cellStyle name="60% - Accent4 2" xfId="286"/>
    <cellStyle name="60% - Accent5" xfId="287"/>
    <cellStyle name="60% - Accent5 2" xfId="288"/>
    <cellStyle name="60% - Accent6" xfId="289"/>
    <cellStyle name="60% - Accent6 2" xfId="290"/>
    <cellStyle name="60% - Ênfase1" xfId="291"/>
    <cellStyle name="60% - Ênfase1 2" xfId="292"/>
    <cellStyle name="60% - Ênfase1 2 2" xfId="293"/>
    <cellStyle name="60% - Ênfase1 2 2 2" xfId="294"/>
    <cellStyle name="60% - Ênfase1 2 3" xfId="295"/>
    <cellStyle name="60% - Ênfase1 2_05_Impactos_Demais PLs_2013_Dados CNJ de jul-12" xfId="296"/>
    <cellStyle name="60% - Ênfase1 3" xfId="297"/>
    <cellStyle name="60% - Ênfase1 3 2" xfId="298"/>
    <cellStyle name="60% - Ênfase1 4" xfId="299"/>
    <cellStyle name="60% - Ênfase1 4 2" xfId="300"/>
    <cellStyle name="60% - Ênfase2" xfId="301"/>
    <cellStyle name="60% - Ênfase2 2" xfId="302"/>
    <cellStyle name="60% - Ênfase2 2 2" xfId="303"/>
    <cellStyle name="60% - Ênfase2 2 2 2" xfId="304"/>
    <cellStyle name="60% - Ênfase2 2 3" xfId="305"/>
    <cellStyle name="60% - Ênfase2 2_05_Impactos_Demais PLs_2013_Dados CNJ de jul-12" xfId="306"/>
    <cellStyle name="60% - Ênfase2 3" xfId="307"/>
    <cellStyle name="60% - Ênfase2 3 2" xfId="308"/>
    <cellStyle name="60% - Ênfase2 4" xfId="309"/>
    <cellStyle name="60% - Ênfase2 4 2" xfId="310"/>
    <cellStyle name="60% - Ênfase3" xfId="311"/>
    <cellStyle name="60% - Ênfase3 2" xfId="312"/>
    <cellStyle name="60% - Ênfase3 2 2" xfId="313"/>
    <cellStyle name="60% - Ênfase3 2 2 2" xfId="314"/>
    <cellStyle name="60% - Ênfase3 2 3" xfId="315"/>
    <cellStyle name="60% - Ênfase3 2_05_Impactos_Demais PLs_2013_Dados CNJ de jul-12" xfId="316"/>
    <cellStyle name="60% - Ênfase3 3" xfId="317"/>
    <cellStyle name="60% - Ênfase3 3 2" xfId="318"/>
    <cellStyle name="60% - Ênfase3 4" xfId="319"/>
    <cellStyle name="60% - Ênfase3 4 2" xfId="320"/>
    <cellStyle name="60% - Ênfase4" xfId="321"/>
    <cellStyle name="60% - Ênfase4 2" xfId="322"/>
    <cellStyle name="60% - Ênfase4 2 2" xfId="323"/>
    <cellStyle name="60% - Ênfase4 2 2 2" xfId="324"/>
    <cellStyle name="60% - Ênfase4 2 3" xfId="325"/>
    <cellStyle name="60% - Ênfase4 2_05_Impactos_Demais PLs_2013_Dados CNJ de jul-12" xfId="326"/>
    <cellStyle name="60% - Ênfase4 3" xfId="327"/>
    <cellStyle name="60% - Ênfase4 3 2" xfId="328"/>
    <cellStyle name="60% - Ênfase4 4" xfId="329"/>
    <cellStyle name="60% - Ênfase4 4 2" xfId="330"/>
    <cellStyle name="60% - Ênfase5" xfId="331"/>
    <cellStyle name="60% - Ênfase5 2" xfId="332"/>
    <cellStyle name="60% - Ênfase5 2 2" xfId="333"/>
    <cellStyle name="60% - Ênfase5 2 2 2" xfId="334"/>
    <cellStyle name="60% - Ênfase5 2 3" xfId="335"/>
    <cellStyle name="60% - Ênfase5 2_05_Impactos_Demais PLs_2013_Dados CNJ de jul-12" xfId="336"/>
    <cellStyle name="60% - Ênfase5 3" xfId="337"/>
    <cellStyle name="60% - Ênfase5 3 2" xfId="338"/>
    <cellStyle name="60% - Ênfase5 4" xfId="339"/>
    <cellStyle name="60% - Ênfase5 4 2" xfId="340"/>
    <cellStyle name="60% - Ênfase6" xfId="341"/>
    <cellStyle name="60% - Ênfase6 2" xfId="342"/>
    <cellStyle name="60% - Ênfase6 2 2" xfId="343"/>
    <cellStyle name="60% - Ênfase6 2 2 2" xfId="344"/>
    <cellStyle name="60% - Ênfase6 2 3" xfId="345"/>
    <cellStyle name="60% - Ênfase6 2_05_Impactos_Demais PLs_2013_Dados CNJ de jul-12" xfId="346"/>
    <cellStyle name="60% - Ênfase6 3" xfId="347"/>
    <cellStyle name="60% - Ênfase6 3 2" xfId="348"/>
    <cellStyle name="60% - Ênfase6 4" xfId="349"/>
    <cellStyle name="60% - Ênfase6 4 2" xfId="350"/>
    <cellStyle name="Accent1" xfId="351"/>
    <cellStyle name="Accent1 2" xfId="352"/>
    <cellStyle name="Accent2" xfId="353"/>
    <cellStyle name="Accent2 2" xfId="354"/>
    <cellStyle name="Accent3" xfId="355"/>
    <cellStyle name="Accent3 2" xfId="356"/>
    <cellStyle name="Accent4" xfId="357"/>
    <cellStyle name="Accent4 2" xfId="358"/>
    <cellStyle name="Accent5" xfId="359"/>
    <cellStyle name="Accent5 2" xfId="360"/>
    <cellStyle name="Accent6" xfId="361"/>
    <cellStyle name="Accent6 2" xfId="362"/>
    <cellStyle name="b0let" xfId="363"/>
    <cellStyle name="Bad" xfId="364"/>
    <cellStyle name="Bad 2" xfId="365"/>
    <cellStyle name="Bol-Data" xfId="366"/>
    <cellStyle name="bolet" xfId="367"/>
    <cellStyle name="Boletim" xfId="368"/>
    <cellStyle name="Bom" xfId="369"/>
    <cellStyle name="Bom 2" xfId="370"/>
    <cellStyle name="Bom 2 2" xfId="371"/>
    <cellStyle name="Bom 2 2 2" xfId="372"/>
    <cellStyle name="Bom 2 3" xfId="373"/>
    <cellStyle name="Bom 2_05_Impactos_Demais PLs_2013_Dados CNJ de jul-12" xfId="374"/>
    <cellStyle name="Bom 3" xfId="375"/>
    <cellStyle name="Bom 3 2" xfId="376"/>
    <cellStyle name="Bom 4" xfId="377"/>
    <cellStyle name="Bom 4 2" xfId="378"/>
    <cellStyle name="Cabe‡alho 1" xfId="379"/>
    <cellStyle name="Cabe‡alho 2" xfId="380"/>
    <cellStyle name="Cabeçalho 1" xfId="381"/>
    <cellStyle name="Cabeçalho 2" xfId="382"/>
    <cellStyle name="Calculation" xfId="383"/>
    <cellStyle name="Calculation 2" xfId="384"/>
    <cellStyle name="Cálculo" xfId="385"/>
    <cellStyle name="Cálculo 2" xfId="386"/>
    <cellStyle name="Cálculo 2 2" xfId="387"/>
    <cellStyle name="Cálculo 2 2 2" xfId="388"/>
    <cellStyle name="Cálculo 2 3" xfId="389"/>
    <cellStyle name="Cálculo 2_05_Impactos_Demais PLs_2013_Dados CNJ de jul-12" xfId="390"/>
    <cellStyle name="Cálculo 3" xfId="391"/>
    <cellStyle name="Cálculo 3 2" xfId="392"/>
    <cellStyle name="Cálculo 4" xfId="393"/>
    <cellStyle name="Cálculo 4 2" xfId="394"/>
    <cellStyle name="Capítulo" xfId="395"/>
    <cellStyle name="Célula de Verificação" xfId="396"/>
    <cellStyle name="Célula de Verificação 2" xfId="397"/>
    <cellStyle name="Célula de Verificação 2 2" xfId="398"/>
    <cellStyle name="Célula de Verificação 2 2 2" xfId="399"/>
    <cellStyle name="Célula de Verificação 2 3" xfId="400"/>
    <cellStyle name="Célula de Verificação 2_05_Impactos_Demais PLs_2013_Dados CNJ de jul-12" xfId="401"/>
    <cellStyle name="Célula de Verificação 3" xfId="402"/>
    <cellStyle name="Célula de Verificação 3 2" xfId="403"/>
    <cellStyle name="Célula de Verificação 4" xfId="404"/>
    <cellStyle name="Célula de Verificação 4 2" xfId="405"/>
    <cellStyle name="Célula Vinculada" xfId="406"/>
    <cellStyle name="Célula Vinculada 2" xfId="407"/>
    <cellStyle name="Célula Vinculada 2 2" xfId="408"/>
    <cellStyle name="Célula Vinculada 2 2 2" xfId="409"/>
    <cellStyle name="Célula Vinculada 2 3" xfId="410"/>
    <cellStyle name="Célula Vinculada 2_05_Impactos_Demais PLs_2013_Dados CNJ de jul-12" xfId="411"/>
    <cellStyle name="Célula Vinculada 3" xfId="412"/>
    <cellStyle name="Célula Vinculada 3 2" xfId="413"/>
    <cellStyle name="Célula Vinculada 4" xfId="414"/>
    <cellStyle name="Célula Vinculada 4 2" xfId="415"/>
    <cellStyle name="Check Cell" xfId="416"/>
    <cellStyle name="Check Cell 2" xfId="417"/>
    <cellStyle name="Comma" xfId="418"/>
    <cellStyle name="Comma [0]_Auxiliar" xfId="419"/>
    <cellStyle name="Comma 2" xfId="420"/>
    <cellStyle name="Comma 3" xfId="421"/>
    <cellStyle name="Comma_Agenda" xfId="422"/>
    <cellStyle name="Comma0" xfId="423"/>
    <cellStyle name="Currency [0]_Auxiliar" xfId="424"/>
    <cellStyle name="Currency_Auxiliar" xfId="425"/>
    <cellStyle name="Currency0" xfId="426"/>
    <cellStyle name="Data" xfId="427"/>
    <cellStyle name="Date" xfId="428"/>
    <cellStyle name="Decimal 0, derecha" xfId="429"/>
    <cellStyle name="Decimal 2, derecha" xfId="430"/>
    <cellStyle name="Ênfase1" xfId="431"/>
    <cellStyle name="Ênfase1 2" xfId="432"/>
    <cellStyle name="Ênfase1 2 2" xfId="433"/>
    <cellStyle name="Ênfase1 2 2 2" xfId="434"/>
    <cellStyle name="Ênfase1 2 3" xfId="435"/>
    <cellStyle name="Ênfase1 2_05_Impactos_Demais PLs_2013_Dados CNJ de jul-12" xfId="436"/>
    <cellStyle name="Ênfase1 3" xfId="437"/>
    <cellStyle name="Ênfase1 3 2" xfId="438"/>
    <cellStyle name="Ênfase1 4" xfId="439"/>
    <cellStyle name="Ênfase1 4 2" xfId="440"/>
    <cellStyle name="Ênfase2" xfId="441"/>
    <cellStyle name="Ênfase2 2" xfId="442"/>
    <cellStyle name="Ênfase2 2 2" xfId="443"/>
    <cellStyle name="Ênfase2 2 2 2" xfId="444"/>
    <cellStyle name="Ênfase2 2 3" xfId="445"/>
    <cellStyle name="Ênfase2 2_05_Impactos_Demais PLs_2013_Dados CNJ de jul-12" xfId="446"/>
    <cellStyle name="Ênfase2 3" xfId="447"/>
    <cellStyle name="Ênfase2 3 2" xfId="448"/>
    <cellStyle name="Ênfase2 4" xfId="449"/>
    <cellStyle name="Ênfase2 4 2" xfId="450"/>
    <cellStyle name="Ênfase3" xfId="451"/>
    <cellStyle name="Ênfase3 2" xfId="452"/>
    <cellStyle name="Ênfase3 2 2" xfId="453"/>
    <cellStyle name="Ênfase3 2 2 2" xfId="454"/>
    <cellStyle name="Ênfase3 2 3" xfId="455"/>
    <cellStyle name="Ênfase3 2_05_Impactos_Demais PLs_2013_Dados CNJ de jul-12" xfId="456"/>
    <cellStyle name="Ênfase3 3" xfId="457"/>
    <cellStyle name="Ênfase3 3 2" xfId="458"/>
    <cellStyle name="Ênfase3 4" xfId="459"/>
    <cellStyle name="Ênfase3 4 2" xfId="460"/>
    <cellStyle name="Ênfase4" xfId="461"/>
    <cellStyle name="Ênfase4 2" xfId="462"/>
    <cellStyle name="Ênfase4 2 2" xfId="463"/>
    <cellStyle name="Ênfase4 2 2 2" xfId="464"/>
    <cellStyle name="Ênfase4 2 3" xfId="465"/>
    <cellStyle name="Ênfase4 2_05_Impactos_Demais PLs_2013_Dados CNJ de jul-12" xfId="466"/>
    <cellStyle name="Ênfase4 3" xfId="467"/>
    <cellStyle name="Ênfase4 3 2" xfId="468"/>
    <cellStyle name="Ênfase4 4" xfId="469"/>
    <cellStyle name="Ênfase4 4 2" xfId="470"/>
    <cellStyle name="Ênfase5" xfId="471"/>
    <cellStyle name="Ênfase5 2" xfId="472"/>
    <cellStyle name="Ênfase5 2 2" xfId="473"/>
    <cellStyle name="Ênfase5 2 2 2" xfId="474"/>
    <cellStyle name="Ênfase5 2 3" xfId="475"/>
    <cellStyle name="Ênfase5 2_05_Impactos_Demais PLs_2013_Dados CNJ de jul-12" xfId="476"/>
    <cellStyle name="Ênfase5 3" xfId="477"/>
    <cellStyle name="Ênfase5 3 2" xfId="478"/>
    <cellStyle name="Ênfase5 4" xfId="479"/>
    <cellStyle name="Ênfase5 4 2" xfId="480"/>
    <cellStyle name="Ênfase6" xfId="481"/>
    <cellStyle name="Ênfase6 2" xfId="482"/>
    <cellStyle name="Ênfase6 2 2" xfId="483"/>
    <cellStyle name="Ênfase6 2 2 2" xfId="484"/>
    <cellStyle name="Ênfase6 2 3" xfId="485"/>
    <cellStyle name="Ênfase6 2_05_Impactos_Demais PLs_2013_Dados CNJ de jul-12" xfId="486"/>
    <cellStyle name="Ênfase6 3" xfId="487"/>
    <cellStyle name="Ênfase6 3 2" xfId="488"/>
    <cellStyle name="Ênfase6 4" xfId="489"/>
    <cellStyle name="Ênfase6 4 2" xfId="490"/>
    <cellStyle name="Entrada" xfId="491"/>
    <cellStyle name="Entrada 2" xfId="492"/>
    <cellStyle name="Entrada 2 2" xfId="493"/>
    <cellStyle name="Entrada 2 2 2" xfId="494"/>
    <cellStyle name="Entrada 2 3" xfId="495"/>
    <cellStyle name="Entrada 2_00_ANEXO V 2015 - VERSÃO INICIAL PLOA_2015" xfId="496"/>
    <cellStyle name="Entrada 3" xfId="497"/>
    <cellStyle name="Entrada 3 2" xfId="498"/>
    <cellStyle name="Entrada 4" xfId="499"/>
    <cellStyle name="Entrada 4 2" xfId="500"/>
    <cellStyle name="Euro" xfId="501"/>
    <cellStyle name="Euro 2" xfId="502"/>
    <cellStyle name="Euro_00_ANEXO V 2015 - VERSÃO INICIAL PLOA_2015" xfId="503"/>
    <cellStyle name="Explanatory Text" xfId="504"/>
    <cellStyle name="Explanatory Text 2" xfId="505"/>
    <cellStyle name="Fim" xfId="506"/>
    <cellStyle name="Fixed" xfId="507"/>
    <cellStyle name="Fixo" xfId="508"/>
    <cellStyle name="Fonte" xfId="509"/>
    <cellStyle name="Good" xfId="510"/>
    <cellStyle name="Good 2" xfId="511"/>
    <cellStyle name="Heading 1" xfId="512"/>
    <cellStyle name="Heading 1 2" xfId="513"/>
    <cellStyle name="Heading 2" xfId="514"/>
    <cellStyle name="Heading 2 2" xfId="515"/>
    <cellStyle name="Heading 3" xfId="516"/>
    <cellStyle name="Heading 3 2" xfId="517"/>
    <cellStyle name="Heading 4" xfId="518"/>
    <cellStyle name="Heading 4 2" xfId="519"/>
    <cellStyle name="Incorreto" xfId="520"/>
    <cellStyle name="Incorreto 2" xfId="521"/>
    <cellStyle name="Incorreto 2 2" xfId="522"/>
    <cellStyle name="Incorreto 2 2 2" xfId="523"/>
    <cellStyle name="Incorreto 2 3" xfId="524"/>
    <cellStyle name="Incorreto 2_05_Impactos_Demais PLs_2013_Dados CNJ de jul-12" xfId="525"/>
    <cellStyle name="Incorreto 3" xfId="526"/>
    <cellStyle name="Incorreto 3 2" xfId="527"/>
    <cellStyle name="Incorreto 4" xfId="528"/>
    <cellStyle name="Incorreto 4 2" xfId="529"/>
    <cellStyle name="Indefinido" xfId="530"/>
    <cellStyle name="Input" xfId="531"/>
    <cellStyle name="Input 2" xfId="532"/>
    <cellStyle name="Jr_Normal" xfId="533"/>
    <cellStyle name="Leg_It_1" xfId="534"/>
    <cellStyle name="Linea horizontal" xfId="535"/>
    <cellStyle name="Linked Cell" xfId="536"/>
    <cellStyle name="Linked Cell 2" xfId="537"/>
    <cellStyle name="Millares_deuhist99" xfId="538"/>
    <cellStyle name="Currency" xfId="539"/>
    <cellStyle name="Currency [0]" xfId="540"/>
    <cellStyle name="Moeda 2" xfId="541"/>
    <cellStyle name="Moeda0" xfId="542"/>
    <cellStyle name="Neutra" xfId="543"/>
    <cellStyle name="Neutra 2" xfId="544"/>
    <cellStyle name="Neutra 2 2" xfId="545"/>
    <cellStyle name="Neutra 2 2 2" xfId="546"/>
    <cellStyle name="Neutra 2 3" xfId="547"/>
    <cellStyle name="Neutra 2_05_Impactos_Demais PLs_2013_Dados CNJ de jul-12" xfId="548"/>
    <cellStyle name="Neutra 3" xfId="549"/>
    <cellStyle name="Neutra 3 2" xfId="550"/>
    <cellStyle name="Neutra 4" xfId="551"/>
    <cellStyle name="Neutra 4 2" xfId="552"/>
    <cellStyle name="Neutral" xfId="553"/>
    <cellStyle name="Neutral 2" xfId="554"/>
    <cellStyle name="Normal 10" xfId="555"/>
    <cellStyle name="Normal 11" xfId="556"/>
    <cellStyle name="Normal 12" xfId="557"/>
    <cellStyle name="Normal 13" xfId="558"/>
    <cellStyle name="Normal 14" xfId="559"/>
    <cellStyle name="Normal 15" xfId="560"/>
    <cellStyle name="Normal 15 2" xfId="561"/>
    <cellStyle name="Normal 16" xfId="562"/>
    <cellStyle name="Normal 17" xfId="563"/>
    <cellStyle name="Normal 17 2" xfId="564"/>
    <cellStyle name="Normal 2" xfId="565"/>
    <cellStyle name="Normal 2 10" xfId="566"/>
    <cellStyle name="Normal 2 2" xfId="567"/>
    <cellStyle name="Normal 2 3" xfId="568"/>
    <cellStyle name="Normal 2 3 2" xfId="569"/>
    <cellStyle name="Normal 2 3_00_Decisão Anexo V 2015_MEMORIAL_Oficial SOF" xfId="570"/>
    <cellStyle name="Normal 2 4" xfId="571"/>
    <cellStyle name="Normal 2 5" xfId="572"/>
    <cellStyle name="Normal 2 6" xfId="573"/>
    <cellStyle name="Normal 2 7" xfId="574"/>
    <cellStyle name="Normal 2 8" xfId="575"/>
    <cellStyle name="Normal 2 9" xfId="576"/>
    <cellStyle name="Normal 2_00_Decisão Anexo V 2015_MEMORIAL_Oficial SOF" xfId="577"/>
    <cellStyle name="Normal 3" xfId="578"/>
    <cellStyle name="Normal 3 2" xfId="579"/>
    <cellStyle name="Normal 3 2 2" xfId="580"/>
    <cellStyle name="Normal 3 2 2 2" xfId="581"/>
    <cellStyle name="Normal 3 2 3" xfId="582"/>
    <cellStyle name="Normal 3 3" xfId="583"/>
    <cellStyle name="Normal 3 3 2" xfId="584"/>
    <cellStyle name="Normal 3 4" xfId="585"/>
    <cellStyle name="Normal 3_05_Impactos_Demais PLs_2013_Dados CNJ de jul-12" xfId="586"/>
    <cellStyle name="Normal 4" xfId="587"/>
    <cellStyle name="Normal 5" xfId="588"/>
    <cellStyle name="Normal 6" xfId="589"/>
    <cellStyle name="Normal 7" xfId="590"/>
    <cellStyle name="Normal 8" xfId="591"/>
    <cellStyle name="Normal 9" xfId="592"/>
    <cellStyle name="Nota" xfId="593"/>
    <cellStyle name="Nota 10" xfId="594"/>
    <cellStyle name="Nota 2" xfId="595"/>
    <cellStyle name="Nota 2 2" xfId="596"/>
    <cellStyle name="Nota 2_00_Decisão Anexo V 2015_MEMORIAL_Oficial SOF" xfId="597"/>
    <cellStyle name="Nota 3" xfId="598"/>
    <cellStyle name="Nota 4" xfId="599"/>
    <cellStyle name="Nota 5" xfId="600"/>
    <cellStyle name="Nota 6" xfId="601"/>
    <cellStyle name="Nota 7" xfId="602"/>
    <cellStyle name="Nota 8" xfId="603"/>
    <cellStyle name="Nota 9" xfId="604"/>
    <cellStyle name="Note" xfId="605"/>
    <cellStyle name="Output" xfId="606"/>
    <cellStyle name="Output 2" xfId="607"/>
    <cellStyle name="Percent_Agenda" xfId="608"/>
    <cellStyle name="Percentual" xfId="609"/>
    <cellStyle name="Ponto" xfId="610"/>
    <cellStyle name="Percent" xfId="611"/>
    <cellStyle name="Porcentagem 10" xfId="612"/>
    <cellStyle name="Porcentagem 11" xfId="613"/>
    <cellStyle name="Porcentagem 11 2" xfId="614"/>
    <cellStyle name="Porcentagem 12" xfId="615"/>
    <cellStyle name="Porcentagem 12 2" xfId="616"/>
    <cellStyle name="Porcentagem 2" xfId="617"/>
    <cellStyle name="Porcentagem 2 2" xfId="618"/>
    <cellStyle name="Porcentagem 2 3" xfId="619"/>
    <cellStyle name="Porcentagem 2 4" xfId="620"/>
    <cellStyle name="Porcentagem 2_FCDF 2014_2ª Versão" xfId="621"/>
    <cellStyle name="Porcentagem 3" xfId="622"/>
    <cellStyle name="Porcentagem 4" xfId="623"/>
    <cellStyle name="Porcentagem 5" xfId="624"/>
    <cellStyle name="Porcentagem 6" xfId="625"/>
    <cellStyle name="Porcentagem 7" xfId="626"/>
    <cellStyle name="Porcentagem 8" xfId="627"/>
    <cellStyle name="Porcentagem 9" xfId="628"/>
    <cellStyle name="rodape" xfId="629"/>
    <cellStyle name="Saída" xfId="630"/>
    <cellStyle name="Saída 2" xfId="631"/>
    <cellStyle name="Saída 2 2" xfId="632"/>
    <cellStyle name="Saída 2 2 2" xfId="633"/>
    <cellStyle name="Saída 2 3" xfId="634"/>
    <cellStyle name="Saída 2_05_Impactos_Demais PLs_2013_Dados CNJ de jul-12" xfId="635"/>
    <cellStyle name="Saída 3" xfId="636"/>
    <cellStyle name="Saída 3 2" xfId="637"/>
    <cellStyle name="Saída 4" xfId="638"/>
    <cellStyle name="Saída 4 2" xfId="639"/>
    <cellStyle name="Sep. milhar [0]" xfId="640"/>
    <cellStyle name="Sep. milhar [2]" xfId="641"/>
    <cellStyle name="Separador de m" xfId="642"/>
    <cellStyle name="Comma [0]" xfId="643"/>
    <cellStyle name="Separador de milhares 10" xfId="644"/>
    <cellStyle name="Separador de milhares 2" xfId="645"/>
    <cellStyle name="Separador de milhares 2 2" xfId="646"/>
    <cellStyle name="Separador de milhares 2 2 3" xfId="647"/>
    <cellStyle name="Separador de milhares 2 2 6" xfId="648"/>
    <cellStyle name="Separador de milhares 2 2_00_Decisão Anexo V 2015_MEMORIAL_Oficial SOF" xfId="649"/>
    <cellStyle name="Separador de milhares 2 3" xfId="650"/>
    <cellStyle name="Separador de milhares 2 3 2" xfId="651"/>
    <cellStyle name="Separador de milhares 2 3 2 2" xfId="652"/>
    <cellStyle name="Separador de milhares 2 3 2 2 2" xfId="653"/>
    <cellStyle name="Separador de milhares 2 3 2 2_00_Decisão Anexo V 2015_MEMORIAL_Oficial SOF" xfId="654"/>
    <cellStyle name="Separador de milhares 2 3 2_00_Decisão Anexo V 2015_MEMORIAL_Oficial SOF" xfId="655"/>
    <cellStyle name="Separador de milhares 2 3 3" xfId="656"/>
    <cellStyle name="Separador de milhares 2 3_00_Decisão Anexo V 2015_MEMORIAL_Oficial SOF" xfId="657"/>
    <cellStyle name="Separador de milhares 2 4" xfId="658"/>
    <cellStyle name="Separador de milhares 2 5" xfId="659"/>
    <cellStyle name="Separador de milhares 2 5 2" xfId="660"/>
    <cellStyle name="Separador de milhares 2 5_00_Decisão Anexo V 2015_MEMORIAL_Oficial SOF" xfId="661"/>
    <cellStyle name="Separador de milhares 2_00_Decisão Anexo V 2015_MEMORIAL_Oficial SOF" xfId="662"/>
    <cellStyle name="Separador de milhares 3" xfId="663"/>
    <cellStyle name="Separador de milhares 3 2" xfId="664"/>
    <cellStyle name="Separador de milhares 3 3" xfId="665"/>
    <cellStyle name="Separador de milhares 3_00_Decisão Anexo V 2015_MEMORIAL_Oficial SOF" xfId="666"/>
    <cellStyle name="Separador de milhares 4" xfId="667"/>
    <cellStyle name="Separador de milhares 5" xfId="668"/>
    <cellStyle name="Separador de milhares 6" xfId="669"/>
    <cellStyle name="Separador de milhares 7" xfId="670"/>
    <cellStyle name="Separador de milhares 8" xfId="671"/>
    <cellStyle name="Separador de milhares 9" xfId="672"/>
    <cellStyle name="TableStyleLight1" xfId="673"/>
    <cellStyle name="TableStyleLight1 2" xfId="674"/>
    <cellStyle name="TableStyleLight1 3" xfId="675"/>
    <cellStyle name="TableStyleLight1 5" xfId="676"/>
    <cellStyle name="TableStyleLight1_00_Decisão Anexo V 2015_MEMORIAL_Oficial SOF" xfId="677"/>
    <cellStyle name="Texto de Aviso" xfId="678"/>
    <cellStyle name="Texto de Aviso 2" xfId="679"/>
    <cellStyle name="Texto de Aviso 2 2" xfId="680"/>
    <cellStyle name="Texto de Aviso 2 2 2" xfId="681"/>
    <cellStyle name="Texto de Aviso 2 3" xfId="682"/>
    <cellStyle name="Texto de Aviso 2_05_Impactos_Demais PLs_2013_Dados CNJ de jul-12" xfId="683"/>
    <cellStyle name="Texto de Aviso 3" xfId="684"/>
    <cellStyle name="Texto de Aviso 3 2" xfId="685"/>
    <cellStyle name="Texto de Aviso 4" xfId="686"/>
    <cellStyle name="Texto de Aviso 4 2" xfId="687"/>
    <cellStyle name="Texto Explicativo" xfId="688"/>
    <cellStyle name="Texto Explicativo 2" xfId="689"/>
    <cellStyle name="Texto Explicativo 2 2" xfId="690"/>
    <cellStyle name="Texto Explicativo 2 2 2" xfId="691"/>
    <cellStyle name="Texto Explicativo 2 3" xfId="692"/>
    <cellStyle name="Texto Explicativo 2_05_Impactos_Demais PLs_2013_Dados CNJ de jul-12" xfId="693"/>
    <cellStyle name="Texto Explicativo 3" xfId="694"/>
    <cellStyle name="Texto Explicativo 3 2" xfId="695"/>
    <cellStyle name="Texto Explicativo 4" xfId="696"/>
    <cellStyle name="Texto Explicativo 4 2" xfId="697"/>
    <cellStyle name="Texto, derecha" xfId="698"/>
    <cellStyle name="Texto, izquierda" xfId="699"/>
    <cellStyle name="Title" xfId="700"/>
    <cellStyle name="Title 2" xfId="701"/>
    <cellStyle name="Titulo" xfId="702"/>
    <cellStyle name="Título" xfId="703"/>
    <cellStyle name="Título 1" xfId="704"/>
    <cellStyle name="Título 1 1" xfId="705"/>
    <cellStyle name="Título 1 1 2" xfId="706"/>
    <cellStyle name="Título 1 2" xfId="707"/>
    <cellStyle name="Título 1 2 2" xfId="708"/>
    <cellStyle name="Título 1 2 2 2" xfId="709"/>
    <cellStyle name="Título 1 2 3" xfId="710"/>
    <cellStyle name="Título 1 2_05_Impactos_Demais PLs_2013_Dados CNJ de jul-12" xfId="711"/>
    <cellStyle name="Título 1 3" xfId="712"/>
    <cellStyle name="Título 1 3 2" xfId="713"/>
    <cellStyle name="Título 1 4" xfId="714"/>
    <cellStyle name="Título 1 4 2" xfId="715"/>
    <cellStyle name="Título 10" xfId="716"/>
    <cellStyle name="Título 11" xfId="717"/>
    <cellStyle name="Título 11 2" xfId="718"/>
    <cellStyle name="Título 2" xfId="719"/>
    <cellStyle name="Título 2 2" xfId="720"/>
    <cellStyle name="Título 2 2 2" xfId="721"/>
    <cellStyle name="Título 2 2 2 2" xfId="722"/>
    <cellStyle name="Título 2 2 3" xfId="723"/>
    <cellStyle name="Título 2 2_05_Impactos_Demais PLs_2013_Dados CNJ de jul-12" xfId="724"/>
    <cellStyle name="Título 2 3" xfId="725"/>
    <cellStyle name="Título 2 3 2" xfId="726"/>
    <cellStyle name="Título 2 4" xfId="727"/>
    <cellStyle name="Título 2 4 2" xfId="728"/>
    <cellStyle name="Título 3" xfId="729"/>
    <cellStyle name="Título 3 2" xfId="730"/>
    <cellStyle name="Título 3 2 2" xfId="731"/>
    <cellStyle name="Título 3 2 2 2" xfId="732"/>
    <cellStyle name="Título 3 2 3" xfId="733"/>
    <cellStyle name="Título 3 2_05_Impactos_Demais PLs_2013_Dados CNJ de jul-12" xfId="734"/>
    <cellStyle name="Título 3 3" xfId="735"/>
    <cellStyle name="Título 3 3 2" xfId="736"/>
    <cellStyle name="Título 3 4" xfId="737"/>
    <cellStyle name="Título 3 4 2" xfId="738"/>
    <cellStyle name="Título 4" xfId="739"/>
    <cellStyle name="Título 4 2" xfId="740"/>
    <cellStyle name="Título 4 2 2" xfId="741"/>
    <cellStyle name="Título 4 2 2 2" xfId="742"/>
    <cellStyle name="Título 4 2 3" xfId="743"/>
    <cellStyle name="Título 4 2_05_Impactos_Demais PLs_2013_Dados CNJ de jul-12" xfId="744"/>
    <cellStyle name="Título 4 3" xfId="745"/>
    <cellStyle name="Título 4 3 2" xfId="746"/>
    <cellStyle name="Título 4 4" xfId="747"/>
    <cellStyle name="Título 4 4 2" xfId="748"/>
    <cellStyle name="Título 5" xfId="749"/>
    <cellStyle name="Título 5 2" xfId="750"/>
    <cellStyle name="Título 5 2 2" xfId="751"/>
    <cellStyle name="Título 5 3" xfId="752"/>
    <cellStyle name="Título 5 3 2" xfId="753"/>
    <cellStyle name="Título 5 4" xfId="754"/>
    <cellStyle name="Título 5_05_Impactos_Demais PLs_2013_Dados CNJ de jul-12" xfId="755"/>
    <cellStyle name="Título 6" xfId="756"/>
    <cellStyle name="Título 6 2" xfId="757"/>
    <cellStyle name="Título 6 2 2" xfId="758"/>
    <cellStyle name="Título 6 3" xfId="759"/>
    <cellStyle name="Título 6_34" xfId="760"/>
    <cellStyle name="Título 7" xfId="761"/>
    <cellStyle name="Título 7 2" xfId="762"/>
    <cellStyle name="Título 8" xfId="763"/>
    <cellStyle name="Título 8 2" xfId="764"/>
    <cellStyle name="Título 9" xfId="765"/>
    <cellStyle name="Título 9 2" xfId="766"/>
    <cellStyle name="Titulo_00_Equalização ASMED_SOF" xfId="767"/>
    <cellStyle name="Titulo1" xfId="768"/>
    <cellStyle name="Titulo2" xfId="769"/>
    <cellStyle name="Total" xfId="770"/>
    <cellStyle name="Total 2" xfId="771"/>
    <cellStyle name="Total 2 2" xfId="772"/>
    <cellStyle name="Total 2 2 2" xfId="773"/>
    <cellStyle name="Total 2 3" xfId="774"/>
    <cellStyle name="Total 2_05_Impactos_Demais PLs_2013_Dados CNJ de jul-12" xfId="775"/>
    <cellStyle name="Total 3" xfId="776"/>
    <cellStyle name="Total 3 2" xfId="777"/>
    <cellStyle name="Total 4" xfId="778"/>
    <cellStyle name="Total 4 2" xfId="779"/>
    <cellStyle name="V¡rgula" xfId="780"/>
    <cellStyle name="V¡rgula0" xfId="781"/>
    <cellStyle name="Vírgul - Estilo1" xfId="782"/>
    <cellStyle name="Comma" xfId="783"/>
    <cellStyle name="Vírgula 2" xfId="784"/>
    <cellStyle name="Vírgula 2 2" xfId="785"/>
    <cellStyle name="Vírgula 2 3" xfId="786"/>
    <cellStyle name="Vírgula 3" xfId="787"/>
    <cellStyle name="Vírgula 4" xfId="788"/>
    <cellStyle name="Vírgula 5" xfId="789"/>
    <cellStyle name="Vírgula0" xfId="790"/>
    <cellStyle name="Warning Text" xfId="791"/>
    <cellStyle name="Warning Text 2" xfId="7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zoomScale="120" zoomScaleNormal="120" zoomScalePageLayoutView="0" workbookViewId="0" topLeftCell="A1">
      <selection activeCell="S19" sqref="S19"/>
    </sheetView>
  </sheetViews>
  <sheetFormatPr defaultColWidth="9.140625" defaultRowHeight="15"/>
  <cols>
    <col min="1" max="1" width="4.421875" style="0" customWidth="1"/>
    <col min="2" max="2" width="10.28125" style="0" customWidth="1"/>
    <col min="3" max="4" width="14.421875" style="0" bestFit="1" customWidth="1"/>
    <col min="5" max="5" width="9.140625" style="0" customWidth="1"/>
    <col min="6" max="6" width="12.421875" style="0" customWidth="1"/>
    <col min="7" max="7" width="9.140625" style="0" customWidth="1"/>
    <col min="8" max="8" width="9.140625" style="13" customWidth="1"/>
    <col min="9" max="9" width="9.140625" style="0" customWidth="1"/>
    <col min="10" max="10" width="12.7109375" style="16" customWidth="1"/>
    <col min="11" max="11" width="12.57421875" style="0" customWidth="1"/>
    <col min="12" max="12" width="9.140625" style="0" customWidth="1"/>
    <col min="13" max="13" width="14.421875" style="0" customWidth="1"/>
    <col min="14" max="15" width="9.140625" style="0" customWidth="1"/>
    <col min="16" max="16" width="11.00390625" style="0" bestFit="1" customWidth="1"/>
    <col min="17" max="23" width="9.140625" style="0" customWidth="1"/>
  </cols>
  <sheetData>
    <row r="1" spans="1:7" ht="15">
      <c r="A1" s="2"/>
      <c r="B1" s="5" t="s">
        <v>25</v>
      </c>
      <c r="C1" s="4"/>
      <c r="D1" s="4"/>
      <c r="E1" s="3"/>
      <c r="F1" s="3"/>
      <c r="G1" s="1"/>
    </row>
    <row r="2" spans="1:7" ht="15">
      <c r="A2" s="2"/>
      <c r="B2" s="5" t="s">
        <v>26</v>
      </c>
      <c r="C2" s="4"/>
      <c r="D2" s="4"/>
      <c r="E2" s="3"/>
      <c r="F2" s="3"/>
      <c r="G2" s="1"/>
    </row>
    <row r="3" spans="1:7" ht="15">
      <c r="A3" s="2"/>
      <c r="B3" s="5" t="s">
        <v>27</v>
      </c>
      <c r="C3" s="4"/>
      <c r="D3" s="4"/>
      <c r="E3" s="3"/>
      <c r="F3" s="3"/>
      <c r="G3" s="1"/>
    </row>
    <row r="4" spans="1:7" ht="15">
      <c r="A4" s="2"/>
      <c r="B4" s="4" t="s">
        <v>38</v>
      </c>
      <c r="C4" s="4"/>
      <c r="D4" s="4"/>
      <c r="E4" s="3"/>
      <c r="F4" s="3"/>
      <c r="G4" s="1"/>
    </row>
    <row r="5" spans="1:7" ht="15">
      <c r="A5" s="2"/>
      <c r="B5" s="20" t="s">
        <v>28</v>
      </c>
      <c r="C5" s="20"/>
      <c r="D5" s="20"/>
      <c r="E5" s="20"/>
      <c r="F5" s="20"/>
      <c r="G5" s="1"/>
    </row>
    <row r="6" spans="1:7" ht="15">
      <c r="A6" s="2"/>
      <c r="B6" s="4" t="s">
        <v>29</v>
      </c>
      <c r="C6" s="3"/>
      <c r="D6" s="3"/>
      <c r="E6" s="3"/>
      <c r="F6" s="3"/>
      <c r="G6" s="1"/>
    </row>
    <row r="7" spans="1:19" ht="15" customHeight="1">
      <c r="A7" s="6"/>
      <c r="B7" s="22" t="s">
        <v>0</v>
      </c>
      <c r="C7" s="22"/>
      <c r="D7" s="22"/>
      <c r="E7" s="22" t="s">
        <v>31</v>
      </c>
      <c r="F7" s="22"/>
      <c r="G7" s="22"/>
      <c r="H7" s="19" t="s">
        <v>32</v>
      </c>
      <c r="I7" s="19"/>
      <c r="J7" s="19"/>
      <c r="K7" s="19"/>
      <c r="L7" s="19"/>
      <c r="M7" s="19"/>
      <c r="N7" s="6"/>
      <c r="O7" s="6"/>
      <c r="P7" s="6"/>
      <c r="Q7" s="6"/>
      <c r="R7" s="6"/>
      <c r="S7" s="6"/>
    </row>
    <row r="8" spans="1:19" ht="15">
      <c r="A8" s="6"/>
      <c r="B8" s="22"/>
      <c r="C8" s="22"/>
      <c r="D8" s="22"/>
      <c r="E8" s="22" t="s">
        <v>1</v>
      </c>
      <c r="F8" s="22"/>
      <c r="G8" s="22"/>
      <c r="H8" s="23" t="s">
        <v>2</v>
      </c>
      <c r="I8" s="22" t="s">
        <v>3</v>
      </c>
      <c r="J8" s="24" t="s">
        <v>33</v>
      </c>
      <c r="K8" s="21" t="s">
        <v>34</v>
      </c>
      <c r="L8" s="21" t="s">
        <v>3</v>
      </c>
      <c r="M8" s="21" t="s">
        <v>35</v>
      </c>
      <c r="N8" s="6"/>
      <c r="O8" s="6"/>
      <c r="P8" s="6"/>
      <c r="Q8" s="6"/>
      <c r="R8" s="6"/>
      <c r="S8" s="6"/>
    </row>
    <row r="9" spans="1:19" ht="24.75" customHeight="1">
      <c r="A9" s="6"/>
      <c r="B9" s="22"/>
      <c r="C9" s="22"/>
      <c r="D9" s="22"/>
      <c r="E9" s="9" t="s">
        <v>4</v>
      </c>
      <c r="F9" s="8" t="s">
        <v>5</v>
      </c>
      <c r="G9" s="9" t="s">
        <v>36</v>
      </c>
      <c r="H9" s="23"/>
      <c r="I9" s="22"/>
      <c r="J9" s="24"/>
      <c r="K9" s="21"/>
      <c r="L9" s="21"/>
      <c r="M9" s="21"/>
      <c r="N9" s="6"/>
      <c r="O9" s="14"/>
      <c r="P9" s="14"/>
      <c r="Q9" s="6"/>
      <c r="R9" s="6"/>
      <c r="S9" s="6"/>
    </row>
    <row r="10" spans="2:25" ht="15">
      <c r="B10" s="19" t="s">
        <v>30</v>
      </c>
      <c r="C10" s="19"/>
      <c r="D10" s="19"/>
      <c r="E10" s="7">
        <v>2</v>
      </c>
      <c r="F10" s="7">
        <v>0</v>
      </c>
      <c r="G10" s="7">
        <f>SUM(E10:F10)</f>
        <v>2</v>
      </c>
      <c r="H10" s="12">
        <v>0</v>
      </c>
      <c r="I10" s="7">
        <f>SUM(G10:H10)</f>
        <v>2</v>
      </c>
      <c r="J10" s="17">
        <v>2</v>
      </c>
      <c r="K10" s="7"/>
      <c r="L10" s="7"/>
      <c r="M10" s="7"/>
      <c r="O10" s="14"/>
      <c r="P10" s="14"/>
      <c r="Q10" s="14"/>
      <c r="R10" s="14"/>
      <c r="S10" s="14"/>
      <c r="T10" s="14"/>
      <c r="U10" s="14"/>
      <c r="V10" s="14"/>
      <c r="X10" s="14"/>
      <c r="Y10" s="14"/>
    </row>
    <row r="11" spans="2:25" ht="15">
      <c r="B11" s="7" t="s">
        <v>6</v>
      </c>
      <c r="C11" s="7">
        <v>12</v>
      </c>
      <c r="D11" s="7" t="s">
        <v>7</v>
      </c>
      <c r="E11" s="7">
        <v>65</v>
      </c>
      <c r="F11" s="7">
        <v>0</v>
      </c>
      <c r="G11" s="7">
        <f>SUM(E11:F11)</f>
        <v>65</v>
      </c>
      <c r="H11" s="12">
        <v>0</v>
      </c>
      <c r="I11" s="7">
        <f>SUM(G11:H11)</f>
        <v>65</v>
      </c>
      <c r="J11" s="17">
        <v>101</v>
      </c>
      <c r="K11" s="7"/>
      <c r="L11" s="7"/>
      <c r="M11" s="7"/>
      <c r="O11" s="14"/>
      <c r="P11" s="14"/>
      <c r="Q11" s="14"/>
      <c r="R11" s="14"/>
      <c r="S11" s="14"/>
      <c r="T11" s="14"/>
      <c r="U11" s="14"/>
      <c r="V11" s="14"/>
      <c r="X11" s="14"/>
      <c r="Y11" s="14"/>
    </row>
    <row r="12" spans="2:25" ht="15">
      <c r="B12" s="7" t="s">
        <v>6</v>
      </c>
      <c r="C12" s="7">
        <v>12</v>
      </c>
      <c r="D12" s="7" t="s">
        <v>8</v>
      </c>
      <c r="E12" s="7">
        <v>17</v>
      </c>
      <c r="F12" s="7">
        <v>0</v>
      </c>
      <c r="G12" s="7">
        <f aca="true" t="shared" si="0" ref="G12:G31">SUM(E12:F12)</f>
        <v>17</v>
      </c>
      <c r="H12" s="12">
        <v>0</v>
      </c>
      <c r="I12" s="7">
        <f aca="true" t="shared" si="1" ref="I12:I39">SUM(G12:H12)</f>
        <v>17</v>
      </c>
      <c r="J12" s="17">
        <v>6</v>
      </c>
      <c r="K12" s="7"/>
      <c r="L12" s="7"/>
      <c r="M12" s="7"/>
      <c r="O12" s="14"/>
      <c r="P12" s="14"/>
      <c r="Q12" s="14"/>
      <c r="R12" s="14"/>
      <c r="S12" s="14"/>
      <c r="T12" s="14"/>
      <c r="U12" s="14"/>
      <c r="V12" s="14"/>
      <c r="X12" s="14"/>
      <c r="Y12" s="14"/>
    </row>
    <row r="13" spans="2:25" ht="15">
      <c r="B13" s="7" t="s">
        <v>6</v>
      </c>
      <c r="C13" s="7">
        <v>12</v>
      </c>
      <c r="D13" s="7" t="s">
        <v>9</v>
      </c>
      <c r="E13" s="7">
        <v>14</v>
      </c>
      <c r="F13" s="7">
        <v>0</v>
      </c>
      <c r="G13" s="7">
        <f t="shared" si="0"/>
        <v>14</v>
      </c>
      <c r="H13" s="12">
        <v>0</v>
      </c>
      <c r="I13" s="7">
        <f t="shared" si="1"/>
        <v>14</v>
      </c>
      <c r="J13" s="17">
        <v>9</v>
      </c>
      <c r="K13" s="7"/>
      <c r="L13" s="7"/>
      <c r="M13" s="7"/>
      <c r="O13" s="14"/>
      <c r="P13" s="14"/>
      <c r="Q13" s="14"/>
      <c r="R13" s="14"/>
      <c r="S13" s="14"/>
      <c r="T13" s="14"/>
      <c r="U13" s="14"/>
      <c r="V13" s="14"/>
      <c r="X13" s="14"/>
      <c r="Y13" s="14"/>
    </row>
    <row r="14" spans="2:25" ht="15">
      <c r="B14" s="7" t="s">
        <v>6</v>
      </c>
      <c r="C14" s="7">
        <v>12</v>
      </c>
      <c r="D14" s="7" t="s">
        <v>10</v>
      </c>
      <c r="E14" s="7">
        <v>10</v>
      </c>
      <c r="F14" s="7">
        <v>0</v>
      </c>
      <c r="G14" s="7">
        <f t="shared" si="0"/>
        <v>10</v>
      </c>
      <c r="H14" s="12">
        <v>0</v>
      </c>
      <c r="I14" s="7">
        <f t="shared" si="1"/>
        <v>10</v>
      </c>
      <c r="J14" s="17">
        <v>11</v>
      </c>
      <c r="K14" s="7"/>
      <c r="L14" s="7"/>
      <c r="M14" s="7"/>
      <c r="O14" s="14"/>
      <c r="P14" s="14"/>
      <c r="Q14" s="14"/>
      <c r="R14" s="14"/>
      <c r="S14" s="14"/>
      <c r="T14" s="14"/>
      <c r="U14" s="14"/>
      <c r="V14" s="14"/>
      <c r="X14" s="14"/>
      <c r="Y14" s="14"/>
    </row>
    <row r="15" spans="2:25" ht="15">
      <c r="B15" s="7" t="s">
        <v>6</v>
      </c>
      <c r="C15" s="7">
        <v>12</v>
      </c>
      <c r="D15" s="7" t="s">
        <v>11</v>
      </c>
      <c r="E15" s="7">
        <v>11</v>
      </c>
      <c r="F15" s="7">
        <v>0</v>
      </c>
      <c r="G15" s="7">
        <f t="shared" si="0"/>
        <v>11</v>
      </c>
      <c r="H15" s="12">
        <v>0</v>
      </c>
      <c r="I15" s="7">
        <f t="shared" si="1"/>
        <v>11</v>
      </c>
      <c r="J15" s="17">
        <v>13</v>
      </c>
      <c r="K15" s="7"/>
      <c r="L15" s="7"/>
      <c r="M15" s="7"/>
      <c r="O15" s="14"/>
      <c r="P15" s="14"/>
      <c r="Q15" s="14"/>
      <c r="R15" s="14"/>
      <c r="S15" s="14"/>
      <c r="T15" s="14"/>
      <c r="U15" s="14"/>
      <c r="V15" s="14"/>
      <c r="X15" s="14"/>
      <c r="Y15" s="14"/>
    </row>
    <row r="16" spans="2:25" ht="15">
      <c r="B16" s="7" t="s">
        <v>6</v>
      </c>
      <c r="C16" s="7">
        <v>12</v>
      </c>
      <c r="D16" s="7" t="s">
        <v>12</v>
      </c>
      <c r="E16" s="7">
        <v>20</v>
      </c>
      <c r="F16" s="7">
        <v>0</v>
      </c>
      <c r="G16" s="7">
        <f t="shared" si="0"/>
        <v>20</v>
      </c>
      <c r="H16" s="12">
        <v>0</v>
      </c>
      <c r="I16" s="7">
        <f t="shared" si="1"/>
        <v>20</v>
      </c>
      <c r="J16" s="17">
        <v>11</v>
      </c>
      <c r="K16" s="7"/>
      <c r="L16" s="7"/>
      <c r="M16" s="7"/>
      <c r="O16" s="14"/>
      <c r="P16" s="14"/>
      <c r="Q16" s="14"/>
      <c r="R16" s="14"/>
      <c r="S16" s="14"/>
      <c r="T16" s="14"/>
      <c r="U16" s="14"/>
      <c r="V16" s="14"/>
      <c r="X16" s="14"/>
      <c r="Y16" s="14"/>
    </row>
    <row r="17" spans="2:25" ht="15">
      <c r="B17" s="7" t="s">
        <v>6</v>
      </c>
      <c r="C17" s="7">
        <v>12</v>
      </c>
      <c r="D17" s="7" t="s">
        <v>13</v>
      </c>
      <c r="E17" s="7">
        <v>12</v>
      </c>
      <c r="F17" s="7">
        <v>0</v>
      </c>
      <c r="G17" s="7">
        <f t="shared" si="0"/>
        <v>12</v>
      </c>
      <c r="H17" s="12">
        <v>0</v>
      </c>
      <c r="I17" s="7">
        <f t="shared" si="1"/>
        <v>12</v>
      </c>
      <c r="J17" s="17">
        <v>9</v>
      </c>
      <c r="K17" s="7"/>
      <c r="L17" s="7"/>
      <c r="M17" s="7"/>
      <c r="O17" s="14"/>
      <c r="P17" s="14"/>
      <c r="Q17" s="14"/>
      <c r="R17" s="14"/>
      <c r="S17" s="14"/>
      <c r="T17" s="14"/>
      <c r="U17" s="14"/>
      <c r="V17" s="14"/>
      <c r="X17" s="14"/>
      <c r="Y17" s="14"/>
    </row>
    <row r="18" spans="2:25" ht="15">
      <c r="B18" s="7" t="s">
        <v>6</v>
      </c>
      <c r="C18" s="7">
        <v>12</v>
      </c>
      <c r="D18" s="7" t="s">
        <v>14</v>
      </c>
      <c r="E18" s="7">
        <v>17</v>
      </c>
      <c r="F18" s="7">
        <v>0</v>
      </c>
      <c r="G18" s="7">
        <f t="shared" si="0"/>
        <v>17</v>
      </c>
      <c r="H18" s="12">
        <v>0</v>
      </c>
      <c r="I18" s="7">
        <f t="shared" si="1"/>
        <v>17</v>
      </c>
      <c r="J18" s="17">
        <v>15</v>
      </c>
      <c r="K18" s="7"/>
      <c r="L18" s="7"/>
      <c r="M18" s="7"/>
      <c r="O18" s="14"/>
      <c r="P18" s="14"/>
      <c r="Q18" s="14"/>
      <c r="R18" s="14"/>
      <c r="S18" s="14"/>
      <c r="T18" s="14"/>
      <c r="U18" s="14"/>
      <c r="V18" s="14"/>
      <c r="X18" s="14"/>
      <c r="Y18" s="14"/>
    </row>
    <row r="19" spans="2:25" ht="15">
      <c r="B19" s="7" t="s">
        <v>6</v>
      </c>
      <c r="C19" s="7">
        <v>12</v>
      </c>
      <c r="D19" s="7" t="s">
        <v>15</v>
      </c>
      <c r="E19" s="7">
        <v>21</v>
      </c>
      <c r="F19" s="7">
        <v>0</v>
      </c>
      <c r="G19" s="7">
        <f t="shared" si="0"/>
        <v>21</v>
      </c>
      <c r="H19" s="12">
        <v>0</v>
      </c>
      <c r="I19" s="7">
        <f t="shared" si="1"/>
        <v>21</v>
      </c>
      <c r="J19" s="17">
        <v>3</v>
      </c>
      <c r="K19" s="7"/>
      <c r="L19" s="7"/>
      <c r="M19" s="7"/>
      <c r="O19" s="14"/>
      <c r="P19" s="14"/>
      <c r="Q19" s="14"/>
      <c r="R19" s="14"/>
      <c r="S19" s="14"/>
      <c r="T19" s="14"/>
      <c r="U19" s="14"/>
      <c r="V19" s="14"/>
      <c r="X19" s="14"/>
      <c r="Y19" s="14"/>
    </row>
    <row r="20" spans="2:25" ht="15">
      <c r="B20" s="7" t="s">
        <v>6</v>
      </c>
      <c r="C20" s="7">
        <v>12</v>
      </c>
      <c r="D20" s="7" t="s">
        <v>16</v>
      </c>
      <c r="E20" s="7">
        <v>13</v>
      </c>
      <c r="F20" s="7">
        <v>0</v>
      </c>
      <c r="G20" s="7">
        <f t="shared" si="0"/>
        <v>13</v>
      </c>
      <c r="H20" s="12">
        <v>0</v>
      </c>
      <c r="I20" s="7">
        <f t="shared" si="1"/>
        <v>13</v>
      </c>
      <c r="J20" s="17">
        <v>11</v>
      </c>
      <c r="K20" s="7"/>
      <c r="L20" s="7"/>
      <c r="M20" s="7"/>
      <c r="O20" s="14"/>
      <c r="P20" s="14"/>
      <c r="Q20" s="14"/>
      <c r="R20" s="14"/>
      <c r="S20" s="14"/>
      <c r="T20" s="14"/>
      <c r="U20" s="14"/>
      <c r="V20" s="14"/>
      <c r="X20" s="14"/>
      <c r="Y20" s="14"/>
    </row>
    <row r="21" spans="2:25" ht="15">
      <c r="B21" s="7" t="s">
        <v>6</v>
      </c>
      <c r="C21" s="7">
        <v>11</v>
      </c>
      <c r="D21" s="7" t="s">
        <v>7</v>
      </c>
      <c r="E21" s="7">
        <v>12</v>
      </c>
      <c r="F21" s="7">
        <v>0</v>
      </c>
      <c r="G21" s="7">
        <f t="shared" si="0"/>
        <v>12</v>
      </c>
      <c r="H21" s="12">
        <v>0</v>
      </c>
      <c r="I21" s="7">
        <f t="shared" si="1"/>
        <v>12</v>
      </c>
      <c r="J21" s="17">
        <v>7</v>
      </c>
      <c r="K21" s="7"/>
      <c r="L21" s="7"/>
      <c r="M21" s="7"/>
      <c r="O21" s="14"/>
      <c r="P21" s="14"/>
      <c r="Q21" s="14"/>
      <c r="R21" s="14"/>
      <c r="S21" s="14"/>
      <c r="T21" s="14"/>
      <c r="U21" s="14"/>
      <c r="V21" s="14"/>
      <c r="X21" s="14"/>
      <c r="Y21" s="14"/>
    </row>
    <row r="22" spans="2:25" ht="15">
      <c r="B22" s="7" t="s">
        <v>6</v>
      </c>
      <c r="C22" s="7">
        <v>11</v>
      </c>
      <c r="D22" s="7" t="s">
        <v>8</v>
      </c>
      <c r="E22" s="7">
        <v>21</v>
      </c>
      <c r="F22" s="7">
        <v>0</v>
      </c>
      <c r="G22" s="7">
        <f t="shared" si="0"/>
        <v>21</v>
      </c>
      <c r="H22" s="12">
        <v>0</v>
      </c>
      <c r="I22" s="7">
        <f t="shared" si="1"/>
        <v>21</v>
      </c>
      <c r="J22" s="17">
        <v>11</v>
      </c>
      <c r="K22" s="7"/>
      <c r="L22" s="7"/>
      <c r="M22" s="7"/>
      <c r="O22" s="14"/>
      <c r="P22" s="14"/>
      <c r="Q22" s="14"/>
      <c r="R22" s="14"/>
      <c r="S22" s="14"/>
      <c r="T22" s="14"/>
      <c r="U22" s="14"/>
      <c r="V22" s="14"/>
      <c r="X22" s="14"/>
      <c r="Y22" s="14"/>
    </row>
    <row r="23" spans="2:25" ht="15">
      <c r="B23" s="7" t="s">
        <v>6</v>
      </c>
      <c r="C23" s="7">
        <v>11</v>
      </c>
      <c r="D23" s="7" t="s">
        <v>9</v>
      </c>
      <c r="E23" s="7">
        <v>19</v>
      </c>
      <c r="F23" s="7">
        <v>0</v>
      </c>
      <c r="G23" s="7">
        <f t="shared" si="0"/>
        <v>19</v>
      </c>
      <c r="H23" s="12">
        <v>0</v>
      </c>
      <c r="I23" s="7">
        <f t="shared" si="1"/>
        <v>19</v>
      </c>
      <c r="J23" s="17">
        <v>6</v>
      </c>
      <c r="K23" s="7"/>
      <c r="L23" s="7"/>
      <c r="M23" s="7"/>
      <c r="O23" s="14"/>
      <c r="P23" s="14"/>
      <c r="Q23" s="14"/>
      <c r="R23" s="14"/>
      <c r="S23" s="14"/>
      <c r="T23" s="14"/>
      <c r="U23" s="14"/>
      <c r="V23" s="14"/>
      <c r="X23" s="14"/>
      <c r="Y23" s="14"/>
    </row>
    <row r="24" spans="2:25" ht="15">
      <c r="B24" s="7" t="s">
        <v>6</v>
      </c>
      <c r="C24" s="7">
        <v>11</v>
      </c>
      <c r="D24" s="7" t="s">
        <v>10</v>
      </c>
      <c r="E24" s="7">
        <v>29</v>
      </c>
      <c r="F24" s="7">
        <v>0</v>
      </c>
      <c r="G24" s="7">
        <f t="shared" si="0"/>
        <v>29</v>
      </c>
      <c r="H24" s="12">
        <v>0</v>
      </c>
      <c r="I24" s="7">
        <f t="shared" si="1"/>
        <v>29</v>
      </c>
      <c r="J24" s="17">
        <v>3</v>
      </c>
      <c r="K24" s="7"/>
      <c r="L24" s="7"/>
      <c r="M24" s="7"/>
      <c r="O24" s="14"/>
      <c r="P24" s="14"/>
      <c r="Q24" s="14"/>
      <c r="R24" s="14"/>
      <c r="S24" s="14"/>
      <c r="T24" s="14"/>
      <c r="U24" s="14"/>
      <c r="V24" s="14"/>
      <c r="X24" s="14"/>
      <c r="Y24" s="14"/>
    </row>
    <row r="25" spans="2:25" ht="15">
      <c r="B25" s="7" t="s">
        <v>6</v>
      </c>
      <c r="C25" s="7">
        <v>11</v>
      </c>
      <c r="D25" s="7" t="s">
        <v>11</v>
      </c>
      <c r="E25" s="7">
        <v>26</v>
      </c>
      <c r="F25" s="7">
        <v>0</v>
      </c>
      <c r="G25" s="7">
        <f t="shared" si="0"/>
        <v>26</v>
      </c>
      <c r="H25" s="12">
        <v>0</v>
      </c>
      <c r="I25" s="7">
        <f t="shared" si="1"/>
        <v>26</v>
      </c>
      <c r="J25" s="17">
        <v>6</v>
      </c>
      <c r="K25" s="7"/>
      <c r="L25" s="7"/>
      <c r="M25" s="7"/>
      <c r="O25" s="14"/>
      <c r="P25" s="14"/>
      <c r="Q25" s="14"/>
      <c r="R25" s="14"/>
      <c r="S25" s="14"/>
      <c r="T25" s="14"/>
      <c r="U25" s="14"/>
      <c r="V25" s="14"/>
      <c r="X25" s="14"/>
      <c r="Y25" s="14"/>
    </row>
    <row r="26" spans="2:25" ht="15">
      <c r="B26" s="7" t="s">
        <v>6</v>
      </c>
      <c r="C26" s="7">
        <v>11</v>
      </c>
      <c r="D26" s="7" t="s">
        <v>12</v>
      </c>
      <c r="E26" s="7">
        <v>33</v>
      </c>
      <c r="F26" s="7">
        <v>0</v>
      </c>
      <c r="G26" s="7">
        <f t="shared" si="0"/>
        <v>33</v>
      </c>
      <c r="H26" s="12">
        <v>0</v>
      </c>
      <c r="I26" s="7">
        <f t="shared" si="1"/>
        <v>33</v>
      </c>
      <c r="J26" s="17">
        <v>5</v>
      </c>
      <c r="K26" s="7"/>
      <c r="L26" s="7"/>
      <c r="M26" s="7"/>
      <c r="O26" s="14"/>
      <c r="P26" s="14"/>
      <c r="Q26" s="14"/>
      <c r="R26" s="14"/>
      <c r="S26" s="14"/>
      <c r="T26" s="14"/>
      <c r="U26" s="14"/>
      <c r="V26" s="14"/>
      <c r="X26" s="14"/>
      <c r="Y26" s="14"/>
    </row>
    <row r="27" spans="2:25" ht="15">
      <c r="B27" s="7" t="s">
        <v>6</v>
      </c>
      <c r="C27" s="7">
        <v>11</v>
      </c>
      <c r="D27" s="7" t="s">
        <v>13</v>
      </c>
      <c r="E27" s="7">
        <v>38</v>
      </c>
      <c r="F27" s="7">
        <v>0</v>
      </c>
      <c r="G27" s="7">
        <f t="shared" si="0"/>
        <v>38</v>
      </c>
      <c r="H27" s="12">
        <v>0</v>
      </c>
      <c r="I27" s="7">
        <f t="shared" si="1"/>
        <v>38</v>
      </c>
      <c r="J27" s="17">
        <v>2</v>
      </c>
      <c r="K27" s="7"/>
      <c r="L27" s="7"/>
      <c r="M27" s="7"/>
      <c r="O27" s="14"/>
      <c r="P27" s="14"/>
      <c r="Q27" s="14"/>
      <c r="R27" s="14"/>
      <c r="S27" s="14"/>
      <c r="T27" s="14"/>
      <c r="U27" s="14"/>
      <c r="V27" s="14"/>
      <c r="X27" s="14"/>
      <c r="Y27" s="14"/>
    </row>
    <row r="28" spans="2:25" ht="15">
      <c r="B28" s="7" t="s">
        <v>6</v>
      </c>
      <c r="C28" s="7">
        <v>11</v>
      </c>
      <c r="D28" s="7" t="s">
        <v>14</v>
      </c>
      <c r="E28" s="7">
        <v>49</v>
      </c>
      <c r="F28" s="7">
        <v>0</v>
      </c>
      <c r="G28" s="7">
        <f t="shared" si="0"/>
        <v>49</v>
      </c>
      <c r="H28" s="12">
        <v>0</v>
      </c>
      <c r="I28" s="7">
        <f t="shared" si="1"/>
        <v>49</v>
      </c>
      <c r="J28" s="17">
        <v>1</v>
      </c>
      <c r="K28" s="7"/>
      <c r="L28" s="7"/>
      <c r="M28" s="7"/>
      <c r="O28" s="14"/>
      <c r="P28" s="14"/>
      <c r="Q28" s="14"/>
      <c r="R28" s="14"/>
      <c r="S28" s="14"/>
      <c r="T28" s="14"/>
      <c r="U28" s="14"/>
      <c r="V28" s="14"/>
      <c r="X28" s="14"/>
      <c r="Y28" s="14"/>
    </row>
    <row r="29" spans="2:25" ht="15">
      <c r="B29" s="7" t="s">
        <v>6</v>
      </c>
      <c r="C29" s="7">
        <v>11</v>
      </c>
      <c r="D29" s="7" t="s">
        <v>15</v>
      </c>
      <c r="E29" s="7">
        <v>72</v>
      </c>
      <c r="F29" s="7">
        <v>0</v>
      </c>
      <c r="G29" s="7">
        <f t="shared" si="0"/>
        <v>72</v>
      </c>
      <c r="H29" s="12">
        <v>0</v>
      </c>
      <c r="I29" s="7">
        <f t="shared" si="1"/>
        <v>72</v>
      </c>
      <c r="J29" s="17">
        <v>2</v>
      </c>
      <c r="K29" s="7"/>
      <c r="L29" s="7"/>
      <c r="M29" s="7"/>
      <c r="O29" s="14"/>
      <c r="P29" s="14"/>
      <c r="Q29" s="14"/>
      <c r="R29" s="14"/>
      <c r="S29" s="14"/>
      <c r="T29" s="14"/>
      <c r="U29" s="14"/>
      <c r="V29" s="14"/>
      <c r="X29" s="14"/>
      <c r="Y29" s="14"/>
    </row>
    <row r="30" spans="2:25" ht="15">
      <c r="B30" s="7" t="s">
        <v>6</v>
      </c>
      <c r="C30" s="7">
        <v>11</v>
      </c>
      <c r="D30" s="7" t="s">
        <v>16</v>
      </c>
      <c r="E30" s="7">
        <v>90</v>
      </c>
      <c r="F30" s="7">
        <v>0</v>
      </c>
      <c r="G30" s="7">
        <f t="shared" si="0"/>
        <v>90</v>
      </c>
      <c r="H30" s="12">
        <v>0</v>
      </c>
      <c r="I30" s="7">
        <f t="shared" si="1"/>
        <v>90</v>
      </c>
      <c r="J30" s="17">
        <v>3</v>
      </c>
      <c r="K30" s="7"/>
      <c r="L30" s="7"/>
      <c r="M30" s="7"/>
      <c r="O30" s="14"/>
      <c r="P30" s="14"/>
      <c r="Q30" s="14"/>
      <c r="R30" s="14"/>
      <c r="S30" s="14"/>
      <c r="T30" s="14"/>
      <c r="U30" s="14"/>
      <c r="V30" s="14"/>
      <c r="X30" s="14"/>
      <c r="Y30" s="14"/>
    </row>
    <row r="31" spans="2:25" ht="15">
      <c r="B31" s="7" t="s">
        <v>6</v>
      </c>
      <c r="C31" s="7">
        <v>10</v>
      </c>
      <c r="D31" s="7" t="s">
        <v>7</v>
      </c>
      <c r="E31" s="7">
        <v>102</v>
      </c>
      <c r="F31" s="7">
        <v>0</v>
      </c>
      <c r="G31" s="7">
        <f t="shared" si="0"/>
        <v>102</v>
      </c>
      <c r="H31" s="12">
        <v>0</v>
      </c>
      <c r="I31" s="7">
        <f t="shared" si="1"/>
        <v>102</v>
      </c>
      <c r="J31" s="17">
        <v>7</v>
      </c>
      <c r="K31" s="7"/>
      <c r="L31" s="7"/>
      <c r="M31" s="7"/>
      <c r="O31" s="14"/>
      <c r="P31" s="14"/>
      <c r="Q31" s="14"/>
      <c r="R31" s="14"/>
      <c r="S31" s="14"/>
      <c r="T31" s="14"/>
      <c r="U31" s="14"/>
      <c r="V31" s="14"/>
      <c r="X31" s="14"/>
      <c r="Y31" s="14"/>
    </row>
    <row r="32" spans="2:25" ht="15">
      <c r="B32" s="7" t="s">
        <v>6</v>
      </c>
      <c r="C32" s="7">
        <v>10</v>
      </c>
      <c r="D32" s="7" t="s">
        <v>8</v>
      </c>
      <c r="E32" s="7">
        <v>107</v>
      </c>
      <c r="F32" s="7">
        <v>0</v>
      </c>
      <c r="G32" s="7">
        <f>SUM(E32:F32)</f>
        <v>107</v>
      </c>
      <c r="H32" s="12">
        <v>0</v>
      </c>
      <c r="I32" s="7">
        <f t="shared" si="1"/>
        <v>107</v>
      </c>
      <c r="J32" s="17">
        <v>2</v>
      </c>
      <c r="K32" s="7"/>
      <c r="L32" s="7"/>
      <c r="M32" s="7"/>
      <c r="O32" s="14"/>
      <c r="P32" s="14"/>
      <c r="Q32" s="14"/>
      <c r="R32" s="14"/>
      <c r="S32" s="14"/>
      <c r="T32" s="14"/>
      <c r="U32" s="14"/>
      <c r="V32" s="14"/>
      <c r="X32" s="14"/>
      <c r="Y32" s="14"/>
    </row>
    <row r="33" spans="2:25" ht="15">
      <c r="B33" s="7" t="s">
        <v>6</v>
      </c>
      <c r="C33" s="7">
        <v>10</v>
      </c>
      <c r="D33" s="7" t="s">
        <v>9</v>
      </c>
      <c r="E33" s="7">
        <v>89</v>
      </c>
      <c r="F33" s="7">
        <v>0</v>
      </c>
      <c r="G33" s="7">
        <f>SUM(E33:F33)</f>
        <v>89</v>
      </c>
      <c r="H33" s="12">
        <v>0</v>
      </c>
      <c r="I33" s="7">
        <f t="shared" si="1"/>
        <v>89</v>
      </c>
      <c r="J33" s="17">
        <v>2</v>
      </c>
      <c r="K33" s="7"/>
      <c r="L33" s="7"/>
      <c r="M33" s="7"/>
      <c r="O33" s="14"/>
      <c r="P33" s="14"/>
      <c r="Q33" s="14"/>
      <c r="R33" s="14"/>
      <c r="S33" s="14"/>
      <c r="T33" s="14"/>
      <c r="U33" s="14"/>
      <c r="V33" s="14"/>
      <c r="X33" s="14"/>
      <c r="Y33" s="14"/>
    </row>
    <row r="34" spans="2:25" ht="15">
      <c r="B34" s="7" t="s">
        <v>6</v>
      </c>
      <c r="C34" s="7">
        <v>10</v>
      </c>
      <c r="D34" s="7" t="s">
        <v>10</v>
      </c>
      <c r="E34" s="7">
        <v>115</v>
      </c>
      <c r="F34" s="7">
        <v>3</v>
      </c>
      <c r="G34" s="7">
        <f aca="true" t="shared" si="2" ref="G34:G97">SUM(E34:F34)</f>
        <v>118</v>
      </c>
      <c r="H34" s="12">
        <v>0</v>
      </c>
      <c r="I34" s="7">
        <f t="shared" si="1"/>
        <v>118</v>
      </c>
      <c r="J34" s="17">
        <v>1</v>
      </c>
      <c r="K34" s="7"/>
      <c r="L34" s="7"/>
      <c r="M34" s="7"/>
      <c r="O34" s="14"/>
      <c r="P34" s="14"/>
      <c r="Q34" s="14"/>
      <c r="R34" s="14"/>
      <c r="S34" s="14"/>
      <c r="T34" s="14"/>
      <c r="U34" s="14"/>
      <c r="V34" s="14"/>
      <c r="X34" s="14"/>
      <c r="Y34" s="14"/>
    </row>
    <row r="35" spans="2:25" ht="15">
      <c r="B35" s="7" t="s">
        <v>6</v>
      </c>
      <c r="C35" s="7">
        <v>10</v>
      </c>
      <c r="D35" s="7" t="s">
        <v>11</v>
      </c>
      <c r="E35" s="7">
        <v>65</v>
      </c>
      <c r="F35" s="7">
        <v>2</v>
      </c>
      <c r="G35" s="7">
        <f t="shared" si="2"/>
        <v>67</v>
      </c>
      <c r="H35" s="12">
        <v>0</v>
      </c>
      <c r="I35" s="7">
        <f t="shared" si="1"/>
        <v>67</v>
      </c>
      <c r="J35" s="17">
        <v>3</v>
      </c>
      <c r="K35" s="7"/>
      <c r="L35" s="7"/>
      <c r="M35" s="7"/>
      <c r="O35" s="14"/>
      <c r="P35" s="14"/>
      <c r="Q35" s="14"/>
      <c r="R35" s="14"/>
      <c r="S35" s="14"/>
      <c r="T35" s="14"/>
      <c r="U35" s="14"/>
      <c r="V35" s="14"/>
      <c r="X35" s="14"/>
      <c r="Y35" s="14"/>
    </row>
    <row r="36" spans="2:25" ht="15">
      <c r="B36" s="7" t="s">
        <v>6</v>
      </c>
      <c r="C36" s="7">
        <v>10</v>
      </c>
      <c r="D36" s="7" t="s">
        <v>12</v>
      </c>
      <c r="E36" s="7">
        <v>47</v>
      </c>
      <c r="F36" s="7">
        <v>9</v>
      </c>
      <c r="G36" s="7">
        <f t="shared" si="2"/>
        <v>56</v>
      </c>
      <c r="H36" s="12">
        <v>0</v>
      </c>
      <c r="I36" s="7">
        <f t="shared" si="1"/>
        <v>56</v>
      </c>
      <c r="J36" s="17">
        <v>0</v>
      </c>
      <c r="K36" s="7"/>
      <c r="L36" s="7"/>
      <c r="M36" s="7"/>
      <c r="O36" s="14"/>
      <c r="P36" s="14"/>
      <c r="Q36" s="14"/>
      <c r="R36" s="14"/>
      <c r="S36" s="14"/>
      <c r="T36" s="14"/>
      <c r="U36" s="14"/>
      <c r="V36" s="14"/>
      <c r="X36" s="14"/>
      <c r="Y36" s="14"/>
    </row>
    <row r="37" spans="2:25" ht="15">
      <c r="B37" s="7" t="s">
        <v>6</v>
      </c>
      <c r="C37" s="7">
        <v>10</v>
      </c>
      <c r="D37" s="7" t="s">
        <v>13</v>
      </c>
      <c r="E37" s="7">
        <v>28</v>
      </c>
      <c r="F37" s="7">
        <v>5</v>
      </c>
      <c r="G37" s="7">
        <f t="shared" si="2"/>
        <v>33</v>
      </c>
      <c r="H37" s="12">
        <v>0</v>
      </c>
      <c r="I37" s="7">
        <f t="shared" si="1"/>
        <v>33</v>
      </c>
      <c r="J37" s="17">
        <v>1</v>
      </c>
      <c r="K37" s="7"/>
      <c r="L37" s="7"/>
      <c r="M37" s="7"/>
      <c r="O37" s="14"/>
      <c r="P37" s="14"/>
      <c r="Q37" s="14"/>
      <c r="R37" s="14"/>
      <c r="S37" s="14"/>
      <c r="T37" s="14"/>
      <c r="U37" s="14"/>
      <c r="V37" s="14"/>
      <c r="X37" s="14"/>
      <c r="Y37" s="14"/>
    </row>
    <row r="38" spans="2:25" ht="15">
      <c r="B38" s="7" t="s">
        <v>6</v>
      </c>
      <c r="C38" s="7">
        <v>10</v>
      </c>
      <c r="D38" s="7" t="s">
        <v>14</v>
      </c>
      <c r="E38" s="7">
        <v>13</v>
      </c>
      <c r="F38" s="7">
        <v>12</v>
      </c>
      <c r="G38" s="7">
        <f t="shared" si="2"/>
        <v>25</v>
      </c>
      <c r="H38" s="12">
        <v>0</v>
      </c>
      <c r="I38" s="7">
        <f t="shared" si="1"/>
        <v>25</v>
      </c>
      <c r="J38" s="17">
        <v>0</v>
      </c>
      <c r="K38" s="7"/>
      <c r="L38" s="7"/>
      <c r="M38" s="7"/>
      <c r="O38" s="14"/>
      <c r="P38" s="14"/>
      <c r="Q38" s="14"/>
      <c r="R38" s="14"/>
      <c r="S38" s="14"/>
      <c r="T38" s="14"/>
      <c r="U38" s="14"/>
      <c r="V38" s="14"/>
      <c r="X38" s="14"/>
      <c r="Y38" s="14"/>
    </row>
    <row r="39" spans="2:25" ht="15">
      <c r="B39" s="7" t="s">
        <v>6</v>
      </c>
      <c r="C39" s="7">
        <v>10</v>
      </c>
      <c r="D39" s="7" t="s">
        <v>15</v>
      </c>
      <c r="E39" s="7">
        <v>5</v>
      </c>
      <c r="F39" s="7">
        <v>10</v>
      </c>
      <c r="G39" s="7">
        <f t="shared" si="2"/>
        <v>15</v>
      </c>
      <c r="H39" s="12">
        <v>0</v>
      </c>
      <c r="I39" s="7">
        <f t="shared" si="1"/>
        <v>15</v>
      </c>
      <c r="J39" s="17">
        <v>0</v>
      </c>
      <c r="K39" s="7"/>
      <c r="L39" s="7"/>
      <c r="M39" s="7"/>
      <c r="O39" s="14"/>
      <c r="P39" s="14"/>
      <c r="Q39" s="14"/>
      <c r="R39" s="14"/>
      <c r="S39" s="14"/>
      <c r="T39" s="14"/>
      <c r="U39" s="14"/>
      <c r="V39" s="14"/>
      <c r="X39" s="14"/>
      <c r="Y39" s="14"/>
    </row>
    <row r="40" spans="2:25" ht="15">
      <c r="B40" s="7" t="s">
        <v>6</v>
      </c>
      <c r="C40" s="7">
        <v>10</v>
      </c>
      <c r="D40" s="7" t="s">
        <v>16</v>
      </c>
      <c r="E40" s="7">
        <v>27</v>
      </c>
      <c r="F40" s="7">
        <v>161</v>
      </c>
      <c r="G40" s="7">
        <f t="shared" si="2"/>
        <v>188</v>
      </c>
      <c r="H40" s="7">
        <v>148</v>
      </c>
      <c r="I40" s="7">
        <f>SUM(G40:H40)</f>
        <v>336</v>
      </c>
      <c r="J40" s="17">
        <v>1</v>
      </c>
      <c r="K40" s="7"/>
      <c r="L40" s="7"/>
      <c r="M40" s="7"/>
      <c r="O40" s="14"/>
      <c r="P40" s="14"/>
      <c r="Q40" s="14"/>
      <c r="R40" s="14"/>
      <c r="S40" s="14"/>
      <c r="T40" s="14"/>
      <c r="U40" s="14"/>
      <c r="V40" s="14"/>
      <c r="X40" s="14"/>
      <c r="Y40" s="14"/>
    </row>
    <row r="41" spans="2:25" ht="15">
      <c r="B41" s="19" t="s">
        <v>17</v>
      </c>
      <c r="C41" s="19"/>
      <c r="D41" s="19"/>
      <c r="E41" s="7">
        <f>SUM(E11:E40)</f>
        <v>1187</v>
      </c>
      <c r="F41" s="7">
        <f>SUM(F11:F40)</f>
        <v>202</v>
      </c>
      <c r="G41" s="7">
        <f>SUM(G11:G40)</f>
        <v>1389</v>
      </c>
      <c r="H41" s="7">
        <f>SUM(H11:H40)</f>
        <v>148</v>
      </c>
      <c r="I41" s="7">
        <f>SUM(G41:H41)</f>
        <v>1537</v>
      </c>
      <c r="J41" s="7">
        <f>SUM(J11:J40)</f>
        <v>252</v>
      </c>
      <c r="K41" s="7"/>
      <c r="L41" s="7"/>
      <c r="M41" s="7"/>
      <c r="O41" s="14"/>
      <c r="P41" s="14"/>
      <c r="Q41" s="14"/>
      <c r="R41" s="14"/>
      <c r="S41" s="14"/>
      <c r="T41" s="14"/>
      <c r="U41" s="14"/>
      <c r="V41" s="14"/>
      <c r="X41" s="14"/>
      <c r="Y41" s="14"/>
    </row>
    <row r="42" spans="2:25" ht="15">
      <c r="B42" s="7" t="s">
        <v>18</v>
      </c>
      <c r="C42" s="7">
        <v>9</v>
      </c>
      <c r="D42" s="7" t="s">
        <v>7</v>
      </c>
      <c r="E42" s="7">
        <v>522</v>
      </c>
      <c r="F42" s="7">
        <v>0</v>
      </c>
      <c r="G42" s="7">
        <f t="shared" si="2"/>
        <v>522</v>
      </c>
      <c r="H42" s="12">
        <v>0</v>
      </c>
      <c r="I42" s="7">
        <f>SUM(G42:H42)</f>
        <v>522</v>
      </c>
      <c r="J42" s="7">
        <v>397</v>
      </c>
      <c r="K42" s="7"/>
      <c r="L42" s="7"/>
      <c r="M42" s="7"/>
      <c r="O42" s="14"/>
      <c r="P42" s="14"/>
      <c r="Q42" s="14"/>
      <c r="R42" s="14"/>
      <c r="S42" s="14"/>
      <c r="T42" s="14"/>
      <c r="U42" s="14"/>
      <c r="V42" s="14"/>
      <c r="X42" s="14"/>
      <c r="Y42" s="14"/>
    </row>
    <row r="43" spans="2:25" ht="15">
      <c r="B43" s="7" t="s">
        <v>18</v>
      </c>
      <c r="C43" s="7">
        <v>9</v>
      </c>
      <c r="D43" s="7" t="s">
        <v>8</v>
      </c>
      <c r="E43" s="7">
        <v>95</v>
      </c>
      <c r="F43" s="7">
        <v>0</v>
      </c>
      <c r="G43" s="7">
        <v>72</v>
      </c>
      <c r="H43" s="12">
        <v>0</v>
      </c>
      <c r="I43" s="7">
        <f aca="true" t="shared" si="3" ref="I43:I71">SUM(G43:H43)</f>
        <v>72</v>
      </c>
      <c r="J43" s="7">
        <v>46</v>
      </c>
      <c r="K43" s="7"/>
      <c r="L43" s="7"/>
      <c r="M43" s="7"/>
      <c r="O43" s="14"/>
      <c r="P43" s="14"/>
      <c r="Q43" s="14"/>
      <c r="R43" s="14"/>
      <c r="S43" s="14"/>
      <c r="T43" s="14"/>
      <c r="U43" s="14"/>
      <c r="V43" s="14"/>
      <c r="X43" s="14"/>
      <c r="Y43" s="14"/>
    </row>
    <row r="44" spans="2:25" ht="15">
      <c r="B44" s="7" t="s">
        <v>18</v>
      </c>
      <c r="C44" s="7">
        <v>9</v>
      </c>
      <c r="D44" s="7" t="s">
        <v>9</v>
      </c>
      <c r="E44" s="7">
        <v>75</v>
      </c>
      <c r="F44" s="7">
        <v>0</v>
      </c>
      <c r="G44" s="7">
        <f t="shared" si="2"/>
        <v>75</v>
      </c>
      <c r="H44" s="12">
        <v>0</v>
      </c>
      <c r="I44" s="7">
        <f t="shared" si="3"/>
        <v>75</v>
      </c>
      <c r="J44" s="7">
        <v>41</v>
      </c>
      <c r="K44" s="7"/>
      <c r="L44" s="7"/>
      <c r="M44" s="7"/>
      <c r="O44" s="14"/>
      <c r="P44" s="14"/>
      <c r="Q44" s="14"/>
      <c r="R44" s="14"/>
      <c r="S44" s="14"/>
      <c r="T44" s="14"/>
      <c r="U44" s="14"/>
      <c r="V44" s="14"/>
      <c r="X44" s="14"/>
      <c r="Y44" s="14"/>
    </row>
    <row r="45" spans="2:25" ht="15">
      <c r="B45" s="7" t="s">
        <v>18</v>
      </c>
      <c r="C45" s="7">
        <v>9</v>
      </c>
      <c r="D45" s="7" t="s">
        <v>10</v>
      </c>
      <c r="E45" s="7">
        <v>93</v>
      </c>
      <c r="F45" s="7">
        <v>0</v>
      </c>
      <c r="G45" s="7">
        <f t="shared" si="2"/>
        <v>93</v>
      </c>
      <c r="H45" s="12">
        <v>0</v>
      </c>
      <c r="I45" s="7">
        <f t="shared" si="3"/>
        <v>93</v>
      </c>
      <c r="J45" s="7">
        <v>37</v>
      </c>
      <c r="K45" s="7"/>
      <c r="L45" s="7"/>
      <c r="M45" s="7"/>
      <c r="O45" s="14"/>
      <c r="P45" s="14"/>
      <c r="Q45" s="14"/>
      <c r="R45" s="14"/>
      <c r="S45" s="14"/>
      <c r="T45" s="14"/>
      <c r="U45" s="14"/>
      <c r="V45" s="14"/>
      <c r="X45" s="14"/>
      <c r="Y45" s="14"/>
    </row>
    <row r="46" spans="2:25" ht="15">
      <c r="B46" s="7" t="s">
        <v>18</v>
      </c>
      <c r="C46" s="7">
        <v>9</v>
      </c>
      <c r="D46" s="7" t="s">
        <v>11</v>
      </c>
      <c r="E46" s="7">
        <v>84</v>
      </c>
      <c r="F46" s="7">
        <v>0</v>
      </c>
      <c r="G46" s="7">
        <f t="shared" si="2"/>
        <v>84</v>
      </c>
      <c r="H46" s="12">
        <v>0</v>
      </c>
      <c r="I46" s="7">
        <f t="shared" si="3"/>
        <v>84</v>
      </c>
      <c r="J46" s="7">
        <v>40</v>
      </c>
      <c r="K46" s="7"/>
      <c r="L46" s="7"/>
      <c r="M46" s="7"/>
      <c r="O46" s="14"/>
      <c r="P46" s="14"/>
      <c r="Q46" s="14"/>
      <c r="R46" s="14"/>
      <c r="S46" s="14"/>
      <c r="T46" s="14"/>
      <c r="U46" s="14"/>
      <c r="V46" s="14"/>
      <c r="X46" s="14"/>
      <c r="Y46" s="14"/>
    </row>
    <row r="47" spans="2:25" ht="15">
      <c r="B47" s="7" t="s">
        <v>18</v>
      </c>
      <c r="C47" s="7">
        <v>9</v>
      </c>
      <c r="D47" s="7" t="s">
        <v>12</v>
      </c>
      <c r="E47" s="7">
        <v>101</v>
      </c>
      <c r="F47" s="7">
        <v>0</v>
      </c>
      <c r="G47" s="7">
        <f t="shared" si="2"/>
        <v>101</v>
      </c>
      <c r="H47" s="12">
        <v>0</v>
      </c>
      <c r="I47" s="7">
        <f t="shared" si="3"/>
        <v>101</v>
      </c>
      <c r="J47" s="7">
        <v>28</v>
      </c>
      <c r="K47" s="7"/>
      <c r="L47" s="7"/>
      <c r="M47" s="7"/>
      <c r="O47" s="14"/>
      <c r="P47" s="14"/>
      <c r="Q47" s="14"/>
      <c r="R47" s="14"/>
      <c r="S47" s="14"/>
      <c r="T47" s="14"/>
      <c r="U47" s="14"/>
      <c r="V47" s="14"/>
      <c r="X47" s="14"/>
      <c r="Y47" s="14"/>
    </row>
    <row r="48" spans="2:25" ht="15">
      <c r="B48" s="7" t="s">
        <v>18</v>
      </c>
      <c r="C48" s="7">
        <v>9</v>
      </c>
      <c r="D48" s="7" t="s">
        <v>13</v>
      </c>
      <c r="E48" s="7">
        <v>107</v>
      </c>
      <c r="F48" s="7">
        <v>0</v>
      </c>
      <c r="G48" s="7">
        <f t="shared" si="2"/>
        <v>107</v>
      </c>
      <c r="H48" s="12">
        <v>0</v>
      </c>
      <c r="I48" s="7">
        <f t="shared" si="3"/>
        <v>107</v>
      </c>
      <c r="J48" s="7">
        <v>24</v>
      </c>
      <c r="K48" s="7"/>
      <c r="L48" s="7"/>
      <c r="M48" s="7"/>
      <c r="O48" s="14"/>
      <c r="P48" s="14"/>
      <c r="Q48" s="14"/>
      <c r="R48" s="14"/>
      <c r="S48" s="14"/>
      <c r="T48" s="14"/>
      <c r="U48" s="14"/>
      <c r="V48" s="14"/>
      <c r="X48" s="14"/>
      <c r="Y48" s="14"/>
    </row>
    <row r="49" spans="2:25" ht="15">
      <c r="B49" s="7" t="s">
        <v>18</v>
      </c>
      <c r="C49" s="7">
        <v>9</v>
      </c>
      <c r="D49" s="7" t="s">
        <v>14</v>
      </c>
      <c r="E49" s="7">
        <v>86</v>
      </c>
      <c r="F49" s="7">
        <v>0</v>
      </c>
      <c r="G49" s="7">
        <f t="shared" si="2"/>
        <v>86</v>
      </c>
      <c r="H49" s="12">
        <v>0</v>
      </c>
      <c r="I49" s="7">
        <f t="shared" si="3"/>
        <v>86</v>
      </c>
      <c r="J49" s="7">
        <v>20</v>
      </c>
      <c r="K49" s="7"/>
      <c r="L49" s="7"/>
      <c r="M49" s="7"/>
      <c r="O49" s="14"/>
      <c r="P49" s="14"/>
      <c r="Q49" s="14"/>
      <c r="R49" s="14"/>
      <c r="S49" s="14"/>
      <c r="T49" s="14"/>
      <c r="U49" s="14"/>
      <c r="V49" s="14"/>
      <c r="X49" s="14"/>
      <c r="Y49" s="14"/>
    </row>
    <row r="50" spans="2:25" ht="15">
      <c r="B50" s="7" t="s">
        <v>18</v>
      </c>
      <c r="C50" s="7">
        <v>9</v>
      </c>
      <c r="D50" s="7" t="s">
        <v>15</v>
      </c>
      <c r="E50" s="7">
        <v>125</v>
      </c>
      <c r="F50" s="7">
        <v>0</v>
      </c>
      <c r="G50" s="7">
        <f t="shared" si="2"/>
        <v>125</v>
      </c>
      <c r="H50" s="12">
        <v>0</v>
      </c>
      <c r="I50" s="7">
        <f t="shared" si="3"/>
        <v>125</v>
      </c>
      <c r="J50" s="7">
        <v>24</v>
      </c>
      <c r="K50" s="7"/>
      <c r="L50" s="7"/>
      <c r="M50" s="7"/>
      <c r="O50" s="14"/>
      <c r="P50" s="14"/>
      <c r="Q50" s="14"/>
      <c r="R50" s="14"/>
      <c r="S50" s="14"/>
      <c r="T50" s="14"/>
      <c r="U50" s="14"/>
      <c r="V50" s="14"/>
      <c r="X50" s="14"/>
      <c r="Y50" s="14"/>
    </row>
    <row r="51" spans="2:25" ht="15">
      <c r="B51" s="7" t="s">
        <v>18</v>
      </c>
      <c r="C51" s="7">
        <v>9</v>
      </c>
      <c r="D51" s="7" t="s">
        <v>16</v>
      </c>
      <c r="E51" s="7">
        <v>92</v>
      </c>
      <c r="F51" s="7">
        <v>0</v>
      </c>
      <c r="G51" s="7">
        <f t="shared" si="2"/>
        <v>92</v>
      </c>
      <c r="H51" s="12">
        <v>0</v>
      </c>
      <c r="I51" s="7">
        <f t="shared" si="3"/>
        <v>92</v>
      </c>
      <c r="J51" s="7">
        <v>16</v>
      </c>
      <c r="K51" s="7"/>
      <c r="L51" s="7"/>
      <c r="M51" s="7"/>
      <c r="O51" s="14"/>
      <c r="P51" s="14"/>
      <c r="Q51" s="14"/>
      <c r="R51" s="14"/>
      <c r="S51" s="14"/>
      <c r="T51" s="14"/>
      <c r="U51" s="14"/>
      <c r="V51" s="14"/>
      <c r="X51" s="14"/>
      <c r="Y51" s="14"/>
    </row>
    <row r="52" spans="2:25" ht="15">
      <c r="B52" s="7" t="s">
        <v>18</v>
      </c>
      <c r="C52" s="7">
        <v>8</v>
      </c>
      <c r="D52" s="7" t="s">
        <v>7</v>
      </c>
      <c r="E52" s="7">
        <v>106</v>
      </c>
      <c r="F52" s="7">
        <v>0</v>
      </c>
      <c r="G52" s="7">
        <f t="shared" si="2"/>
        <v>106</v>
      </c>
      <c r="H52" s="12">
        <v>0</v>
      </c>
      <c r="I52" s="7">
        <f t="shared" si="3"/>
        <v>106</v>
      </c>
      <c r="J52" s="7">
        <v>24</v>
      </c>
      <c r="K52" s="7"/>
      <c r="L52" s="7"/>
      <c r="M52" s="7"/>
      <c r="O52" s="14"/>
      <c r="P52" s="14"/>
      <c r="Q52" s="14"/>
      <c r="R52" s="14"/>
      <c r="S52" s="14"/>
      <c r="T52" s="14"/>
      <c r="U52" s="14"/>
      <c r="V52" s="14"/>
      <c r="X52" s="14"/>
      <c r="Y52" s="14"/>
    </row>
    <row r="53" spans="2:25" ht="15">
      <c r="B53" s="7" t="s">
        <v>18</v>
      </c>
      <c r="C53" s="7">
        <v>8</v>
      </c>
      <c r="D53" s="7" t="s">
        <v>8</v>
      </c>
      <c r="E53" s="7">
        <v>101</v>
      </c>
      <c r="F53" s="7">
        <v>0</v>
      </c>
      <c r="G53" s="7">
        <f t="shared" si="2"/>
        <v>101</v>
      </c>
      <c r="H53" s="12">
        <v>0</v>
      </c>
      <c r="I53" s="7">
        <f t="shared" si="3"/>
        <v>101</v>
      </c>
      <c r="J53" s="7">
        <v>15</v>
      </c>
      <c r="K53" s="7"/>
      <c r="L53" s="7"/>
      <c r="M53" s="7"/>
      <c r="O53" s="14"/>
      <c r="P53" s="14"/>
      <c r="Q53" s="14"/>
      <c r="R53" s="14"/>
      <c r="S53" s="14"/>
      <c r="T53" s="14"/>
      <c r="U53" s="14"/>
      <c r="V53" s="14"/>
      <c r="X53" s="14"/>
      <c r="Y53" s="14"/>
    </row>
    <row r="54" spans="2:25" ht="15">
      <c r="B54" s="7" t="s">
        <v>18</v>
      </c>
      <c r="C54" s="7">
        <v>8</v>
      </c>
      <c r="D54" s="7" t="s">
        <v>9</v>
      </c>
      <c r="E54" s="7">
        <v>114</v>
      </c>
      <c r="F54" s="7">
        <v>0</v>
      </c>
      <c r="G54" s="7">
        <f t="shared" si="2"/>
        <v>114</v>
      </c>
      <c r="H54" s="12">
        <v>0</v>
      </c>
      <c r="I54" s="7">
        <f t="shared" si="3"/>
        <v>114</v>
      </c>
      <c r="J54" s="7">
        <v>12</v>
      </c>
      <c r="K54" s="7"/>
      <c r="L54" s="7"/>
      <c r="M54" s="7"/>
      <c r="O54" s="14"/>
      <c r="P54" s="14"/>
      <c r="Q54" s="14"/>
      <c r="R54" s="14"/>
      <c r="S54" s="14"/>
      <c r="T54" s="14"/>
      <c r="U54" s="14"/>
      <c r="V54" s="14"/>
      <c r="X54" s="14"/>
      <c r="Y54" s="14"/>
    </row>
    <row r="55" spans="2:25" ht="15">
      <c r="B55" s="7" t="s">
        <v>18</v>
      </c>
      <c r="C55" s="7">
        <v>8</v>
      </c>
      <c r="D55" s="7" t="s">
        <v>10</v>
      </c>
      <c r="E55" s="7">
        <v>117</v>
      </c>
      <c r="F55" s="7">
        <v>0</v>
      </c>
      <c r="G55" s="7">
        <f t="shared" si="2"/>
        <v>117</v>
      </c>
      <c r="H55" s="12">
        <v>0</v>
      </c>
      <c r="I55" s="7">
        <f t="shared" si="3"/>
        <v>117</v>
      </c>
      <c r="J55" s="7">
        <v>18</v>
      </c>
      <c r="K55" s="7"/>
      <c r="L55" s="7"/>
      <c r="M55" s="7"/>
      <c r="O55" s="14"/>
      <c r="P55" s="14"/>
      <c r="Q55" s="14"/>
      <c r="R55" s="14"/>
      <c r="S55" s="14"/>
      <c r="T55" s="14"/>
      <c r="U55" s="14"/>
      <c r="V55" s="14"/>
      <c r="X55" s="14"/>
      <c r="Y55" s="14"/>
    </row>
    <row r="56" spans="2:25" ht="15">
      <c r="B56" s="7" t="s">
        <v>18</v>
      </c>
      <c r="C56" s="7">
        <v>8</v>
      </c>
      <c r="D56" s="7" t="s">
        <v>11</v>
      </c>
      <c r="E56" s="7">
        <v>134</v>
      </c>
      <c r="F56" s="7">
        <v>0</v>
      </c>
      <c r="G56" s="7">
        <f t="shared" si="2"/>
        <v>134</v>
      </c>
      <c r="H56" s="12">
        <v>0</v>
      </c>
      <c r="I56" s="7">
        <f t="shared" si="3"/>
        <v>134</v>
      </c>
      <c r="J56" s="7">
        <v>13</v>
      </c>
      <c r="K56" s="7"/>
      <c r="L56" s="7"/>
      <c r="M56" s="7"/>
      <c r="O56" s="14"/>
      <c r="P56" s="14"/>
      <c r="Q56" s="14"/>
      <c r="R56" s="14"/>
      <c r="S56" s="14"/>
      <c r="T56" s="14"/>
      <c r="U56" s="14"/>
      <c r="V56" s="14"/>
      <c r="X56" s="14"/>
      <c r="Y56" s="14"/>
    </row>
    <row r="57" spans="2:25" ht="15">
      <c r="B57" s="7" t="s">
        <v>18</v>
      </c>
      <c r="C57" s="7">
        <v>8</v>
      </c>
      <c r="D57" s="7" t="s">
        <v>12</v>
      </c>
      <c r="E57" s="7">
        <v>171</v>
      </c>
      <c r="F57" s="7">
        <v>0</v>
      </c>
      <c r="G57" s="7">
        <f t="shared" si="2"/>
        <v>171</v>
      </c>
      <c r="H57" s="12">
        <v>0</v>
      </c>
      <c r="I57" s="7">
        <f t="shared" si="3"/>
        <v>171</v>
      </c>
      <c r="J57" s="7">
        <v>3</v>
      </c>
      <c r="K57" s="7"/>
      <c r="L57" s="7"/>
      <c r="M57" s="7"/>
      <c r="O57" s="14"/>
      <c r="P57" s="14"/>
      <c r="Q57" s="14"/>
      <c r="R57" s="14"/>
      <c r="S57" s="14"/>
      <c r="T57" s="14"/>
      <c r="U57" s="14"/>
      <c r="V57" s="14"/>
      <c r="X57" s="14"/>
      <c r="Y57" s="14"/>
    </row>
    <row r="58" spans="2:25" ht="15">
      <c r="B58" s="7" t="s">
        <v>18</v>
      </c>
      <c r="C58" s="7">
        <v>8</v>
      </c>
      <c r="D58" s="7" t="s">
        <v>13</v>
      </c>
      <c r="E58" s="7">
        <v>158</v>
      </c>
      <c r="F58" s="7">
        <v>0</v>
      </c>
      <c r="G58" s="7">
        <f t="shared" si="2"/>
        <v>158</v>
      </c>
      <c r="H58" s="12">
        <v>0</v>
      </c>
      <c r="I58" s="7">
        <f t="shared" si="3"/>
        <v>158</v>
      </c>
      <c r="J58" s="7">
        <v>13</v>
      </c>
      <c r="K58" s="7"/>
      <c r="L58" s="7"/>
      <c r="M58" s="7"/>
      <c r="O58" s="14"/>
      <c r="P58" s="14"/>
      <c r="Q58" s="14"/>
      <c r="R58" s="14"/>
      <c r="S58" s="14"/>
      <c r="T58" s="14"/>
      <c r="U58" s="14"/>
      <c r="V58" s="14"/>
      <c r="X58" s="14"/>
      <c r="Y58" s="14"/>
    </row>
    <row r="59" spans="2:25" ht="15">
      <c r="B59" s="7" t="s">
        <v>18</v>
      </c>
      <c r="C59" s="7">
        <v>8</v>
      </c>
      <c r="D59" s="7" t="s">
        <v>14</v>
      </c>
      <c r="E59" s="7">
        <v>183</v>
      </c>
      <c r="F59" s="7">
        <v>0</v>
      </c>
      <c r="G59" s="7">
        <f t="shared" si="2"/>
        <v>183</v>
      </c>
      <c r="H59" s="12">
        <v>0</v>
      </c>
      <c r="I59" s="7">
        <f t="shared" si="3"/>
        <v>183</v>
      </c>
      <c r="J59" s="7">
        <v>6</v>
      </c>
      <c r="K59" s="7"/>
      <c r="L59" s="7"/>
      <c r="M59" s="7"/>
      <c r="O59" s="14"/>
      <c r="P59" s="14"/>
      <c r="Q59" s="14"/>
      <c r="R59" s="14"/>
      <c r="S59" s="14"/>
      <c r="T59" s="14"/>
      <c r="U59" s="14"/>
      <c r="V59" s="14"/>
      <c r="X59" s="14"/>
      <c r="Y59" s="14"/>
    </row>
    <row r="60" spans="2:25" ht="15">
      <c r="B60" s="7" t="s">
        <v>18</v>
      </c>
      <c r="C60" s="7">
        <v>8</v>
      </c>
      <c r="D60" s="7" t="s">
        <v>15</v>
      </c>
      <c r="E60" s="7">
        <v>164</v>
      </c>
      <c r="F60" s="7">
        <v>0</v>
      </c>
      <c r="G60" s="7">
        <f t="shared" si="2"/>
        <v>164</v>
      </c>
      <c r="H60" s="12">
        <v>0</v>
      </c>
      <c r="I60" s="7">
        <f t="shared" si="3"/>
        <v>164</v>
      </c>
      <c r="J60" s="7">
        <v>9</v>
      </c>
      <c r="K60" s="7"/>
      <c r="L60" s="7"/>
      <c r="M60" s="7"/>
      <c r="O60" s="14"/>
      <c r="P60" s="14"/>
      <c r="Q60" s="14"/>
      <c r="R60" s="14"/>
      <c r="S60" s="14"/>
      <c r="T60" s="14"/>
      <c r="U60" s="14"/>
      <c r="V60" s="14"/>
      <c r="X60" s="14"/>
      <c r="Y60" s="14"/>
    </row>
    <row r="61" spans="2:25" ht="15">
      <c r="B61" s="7" t="s">
        <v>18</v>
      </c>
      <c r="C61" s="7">
        <v>8</v>
      </c>
      <c r="D61" s="7" t="s">
        <v>16</v>
      </c>
      <c r="E61" s="7">
        <v>174</v>
      </c>
      <c r="F61" s="7">
        <v>0</v>
      </c>
      <c r="G61" s="7">
        <f t="shared" si="2"/>
        <v>174</v>
      </c>
      <c r="H61" s="12">
        <v>0</v>
      </c>
      <c r="I61" s="7">
        <f t="shared" si="3"/>
        <v>174</v>
      </c>
      <c r="J61" s="7">
        <v>7</v>
      </c>
      <c r="K61" s="7"/>
      <c r="L61" s="7"/>
      <c r="M61" s="7"/>
      <c r="O61" s="14"/>
      <c r="P61" s="14"/>
      <c r="Q61" s="14"/>
      <c r="R61" s="14"/>
      <c r="S61" s="14"/>
      <c r="T61" s="14"/>
      <c r="U61" s="14"/>
      <c r="V61" s="14"/>
      <c r="X61" s="14"/>
      <c r="Y61" s="14"/>
    </row>
    <row r="62" spans="2:25" ht="15">
      <c r="B62" s="7" t="s">
        <v>18</v>
      </c>
      <c r="C62" s="7">
        <v>7</v>
      </c>
      <c r="D62" s="7" t="s">
        <v>7</v>
      </c>
      <c r="E62" s="7">
        <v>166</v>
      </c>
      <c r="F62" s="7">
        <v>0</v>
      </c>
      <c r="G62" s="7">
        <f t="shared" si="2"/>
        <v>166</v>
      </c>
      <c r="H62" s="12">
        <v>0</v>
      </c>
      <c r="I62" s="7">
        <f t="shared" si="3"/>
        <v>166</v>
      </c>
      <c r="J62" s="7">
        <v>6</v>
      </c>
      <c r="K62" s="7"/>
      <c r="L62" s="7"/>
      <c r="M62" s="7"/>
      <c r="O62" s="14"/>
      <c r="P62" s="14"/>
      <c r="Q62" s="14"/>
      <c r="R62" s="14"/>
      <c r="S62" s="14"/>
      <c r="T62" s="14"/>
      <c r="U62" s="14"/>
      <c r="V62" s="14"/>
      <c r="X62" s="14"/>
      <c r="Y62" s="14"/>
    </row>
    <row r="63" spans="2:25" ht="15">
      <c r="B63" s="7" t="s">
        <v>18</v>
      </c>
      <c r="C63" s="7">
        <v>7</v>
      </c>
      <c r="D63" s="7" t="s">
        <v>8</v>
      </c>
      <c r="E63" s="7">
        <v>179</v>
      </c>
      <c r="F63" s="7">
        <v>0</v>
      </c>
      <c r="G63" s="7">
        <f t="shared" si="2"/>
        <v>179</v>
      </c>
      <c r="H63" s="12">
        <v>0</v>
      </c>
      <c r="I63" s="7">
        <f t="shared" si="3"/>
        <v>179</v>
      </c>
      <c r="J63" s="7">
        <v>3</v>
      </c>
      <c r="K63" s="7"/>
      <c r="L63" s="7"/>
      <c r="M63" s="7"/>
      <c r="O63" s="14"/>
      <c r="P63" s="14"/>
      <c r="Q63" s="14"/>
      <c r="R63" s="14"/>
      <c r="S63" s="14"/>
      <c r="T63" s="14"/>
      <c r="U63" s="14"/>
      <c r="V63" s="14"/>
      <c r="X63" s="14"/>
      <c r="Y63" s="14"/>
    </row>
    <row r="64" spans="2:25" ht="15">
      <c r="B64" s="7" t="s">
        <v>18</v>
      </c>
      <c r="C64" s="7">
        <v>7</v>
      </c>
      <c r="D64" s="7" t="s">
        <v>9</v>
      </c>
      <c r="E64" s="7">
        <v>169</v>
      </c>
      <c r="F64" s="7">
        <v>0</v>
      </c>
      <c r="G64" s="7">
        <f t="shared" si="2"/>
        <v>169</v>
      </c>
      <c r="H64" s="12">
        <v>0</v>
      </c>
      <c r="I64" s="7">
        <f t="shared" si="3"/>
        <v>169</v>
      </c>
      <c r="J64" s="7">
        <v>4</v>
      </c>
      <c r="K64" s="7"/>
      <c r="L64" s="7"/>
      <c r="M64" s="7"/>
      <c r="O64" s="14"/>
      <c r="P64" s="14"/>
      <c r="Q64" s="14"/>
      <c r="R64" s="14"/>
      <c r="S64" s="14"/>
      <c r="T64" s="14"/>
      <c r="U64" s="14"/>
      <c r="V64" s="14"/>
      <c r="X64" s="14"/>
      <c r="Y64" s="14"/>
    </row>
    <row r="65" spans="2:25" ht="15">
      <c r="B65" s="7" t="s">
        <v>18</v>
      </c>
      <c r="C65" s="7">
        <v>7</v>
      </c>
      <c r="D65" s="7" t="s">
        <v>10</v>
      </c>
      <c r="E65" s="7">
        <v>130</v>
      </c>
      <c r="F65" s="7">
        <v>1</v>
      </c>
      <c r="G65" s="7">
        <f t="shared" si="2"/>
        <v>131</v>
      </c>
      <c r="H65" s="12">
        <v>0</v>
      </c>
      <c r="I65" s="7">
        <f t="shared" si="3"/>
        <v>131</v>
      </c>
      <c r="J65" s="7">
        <v>4</v>
      </c>
      <c r="K65" s="7"/>
      <c r="L65" s="7"/>
      <c r="M65" s="7"/>
      <c r="O65" s="14"/>
      <c r="P65" s="14"/>
      <c r="Q65" s="14"/>
      <c r="R65" s="14"/>
      <c r="S65" s="14"/>
      <c r="T65" s="14"/>
      <c r="U65" s="14"/>
      <c r="V65" s="14"/>
      <c r="X65" s="14"/>
      <c r="Y65" s="14"/>
    </row>
    <row r="66" spans="2:25" ht="15">
      <c r="B66" s="7" t="s">
        <v>18</v>
      </c>
      <c r="C66" s="7">
        <v>7</v>
      </c>
      <c r="D66" s="7" t="s">
        <v>11</v>
      </c>
      <c r="E66" s="7">
        <v>116</v>
      </c>
      <c r="F66" s="7">
        <v>0</v>
      </c>
      <c r="G66" s="7">
        <f t="shared" si="2"/>
        <v>116</v>
      </c>
      <c r="H66" s="12">
        <v>0</v>
      </c>
      <c r="I66" s="7">
        <f t="shared" si="3"/>
        <v>116</v>
      </c>
      <c r="J66" s="7">
        <v>3</v>
      </c>
      <c r="K66" s="7"/>
      <c r="L66" s="7"/>
      <c r="M66" s="7"/>
      <c r="O66" s="14"/>
      <c r="P66" s="14"/>
      <c r="Q66" s="14"/>
      <c r="R66" s="14"/>
      <c r="S66" s="14"/>
      <c r="T66" s="14"/>
      <c r="U66" s="14"/>
      <c r="V66" s="14"/>
      <c r="X66" s="14"/>
      <c r="Y66" s="14"/>
    </row>
    <row r="67" spans="2:25" ht="15">
      <c r="B67" s="7" t="s">
        <v>18</v>
      </c>
      <c r="C67" s="7">
        <v>7</v>
      </c>
      <c r="D67" s="7" t="s">
        <v>12</v>
      </c>
      <c r="E67" s="7">
        <v>49</v>
      </c>
      <c r="F67" s="7">
        <v>0</v>
      </c>
      <c r="G67" s="7">
        <f t="shared" si="2"/>
        <v>49</v>
      </c>
      <c r="H67" s="12">
        <v>0</v>
      </c>
      <c r="I67" s="7">
        <f t="shared" si="3"/>
        <v>49</v>
      </c>
      <c r="J67" s="7">
        <v>5</v>
      </c>
      <c r="K67" s="7"/>
      <c r="L67" s="7"/>
      <c r="M67" s="7"/>
      <c r="O67" s="14"/>
      <c r="P67" s="14"/>
      <c r="Q67" s="14"/>
      <c r="R67" s="14"/>
      <c r="S67" s="14"/>
      <c r="T67" s="14"/>
      <c r="U67" s="14"/>
      <c r="V67" s="14"/>
      <c r="X67" s="14"/>
      <c r="Y67" s="14"/>
    </row>
    <row r="68" spans="2:25" ht="15">
      <c r="B68" s="7" t="s">
        <v>18</v>
      </c>
      <c r="C68" s="7">
        <v>7</v>
      </c>
      <c r="D68" s="7" t="s">
        <v>13</v>
      </c>
      <c r="E68" s="7">
        <v>41</v>
      </c>
      <c r="F68" s="7">
        <v>1</v>
      </c>
      <c r="G68" s="7">
        <f t="shared" si="2"/>
        <v>42</v>
      </c>
      <c r="H68" s="12">
        <v>0</v>
      </c>
      <c r="I68" s="7">
        <f t="shared" si="3"/>
        <v>42</v>
      </c>
      <c r="J68" s="7">
        <v>2</v>
      </c>
      <c r="K68" s="7"/>
      <c r="L68" s="7"/>
      <c r="M68" s="7"/>
      <c r="O68" s="14"/>
      <c r="P68" s="14"/>
      <c r="Q68" s="14"/>
      <c r="R68" s="14"/>
      <c r="S68" s="14"/>
      <c r="T68" s="14"/>
      <c r="U68" s="14"/>
      <c r="V68" s="14"/>
      <c r="X68" s="14"/>
      <c r="Y68" s="14"/>
    </row>
    <row r="69" spans="2:25" ht="15">
      <c r="B69" s="7" t="s">
        <v>18</v>
      </c>
      <c r="C69" s="7">
        <v>7</v>
      </c>
      <c r="D69" s="7" t="s">
        <v>14</v>
      </c>
      <c r="E69" s="7">
        <v>13</v>
      </c>
      <c r="F69" s="7">
        <v>7</v>
      </c>
      <c r="G69" s="7">
        <f t="shared" si="2"/>
        <v>20</v>
      </c>
      <c r="H69" s="12">
        <v>0</v>
      </c>
      <c r="I69" s="7">
        <f t="shared" si="3"/>
        <v>20</v>
      </c>
      <c r="J69" s="7">
        <v>2</v>
      </c>
      <c r="K69" s="7"/>
      <c r="L69" s="7"/>
      <c r="M69" s="7"/>
      <c r="O69" s="14"/>
      <c r="P69" s="14"/>
      <c r="Q69" s="14"/>
      <c r="R69" s="14"/>
      <c r="S69" s="14"/>
      <c r="T69" s="14"/>
      <c r="U69" s="14"/>
      <c r="V69" s="14"/>
      <c r="X69" s="14"/>
      <c r="Y69" s="14"/>
    </row>
    <row r="70" spans="2:25" ht="15">
      <c r="B70" s="7" t="s">
        <v>18</v>
      </c>
      <c r="C70" s="7">
        <v>7</v>
      </c>
      <c r="D70" s="7" t="s">
        <v>15</v>
      </c>
      <c r="E70" s="7">
        <v>11</v>
      </c>
      <c r="F70" s="7">
        <v>20</v>
      </c>
      <c r="G70" s="7">
        <f t="shared" si="2"/>
        <v>31</v>
      </c>
      <c r="H70" s="12">
        <v>0</v>
      </c>
      <c r="I70" s="7">
        <f t="shared" si="3"/>
        <v>31</v>
      </c>
      <c r="J70" s="7">
        <v>3</v>
      </c>
      <c r="K70" s="7"/>
      <c r="L70" s="7"/>
      <c r="M70" s="7"/>
      <c r="O70" s="14"/>
      <c r="P70" s="14"/>
      <c r="Q70" s="14"/>
      <c r="R70" s="14"/>
      <c r="S70" s="14"/>
      <c r="T70" s="14"/>
      <c r="U70" s="14"/>
      <c r="V70" s="14"/>
      <c r="X70" s="14"/>
      <c r="Y70" s="14"/>
    </row>
    <row r="71" spans="2:25" ht="15">
      <c r="B71" s="7" t="s">
        <v>18</v>
      </c>
      <c r="C71" s="7">
        <v>7</v>
      </c>
      <c r="D71" s="7" t="s">
        <v>16</v>
      </c>
      <c r="E71" s="7">
        <v>18</v>
      </c>
      <c r="F71" s="7">
        <v>235</v>
      </c>
      <c r="G71" s="7">
        <f>SUM(E71:F71)</f>
        <v>253</v>
      </c>
      <c r="H71" s="7">
        <v>438</v>
      </c>
      <c r="I71" s="7">
        <f t="shared" si="3"/>
        <v>691</v>
      </c>
      <c r="J71" s="7">
        <v>3</v>
      </c>
      <c r="K71" s="7"/>
      <c r="L71" s="7"/>
      <c r="M71" s="7"/>
      <c r="O71" s="14"/>
      <c r="P71" s="14"/>
      <c r="Q71" s="14"/>
      <c r="R71" s="14"/>
      <c r="S71" s="14"/>
      <c r="T71" s="14"/>
      <c r="U71" s="14"/>
      <c r="V71" s="14"/>
      <c r="X71" s="14"/>
      <c r="Y71" s="14"/>
    </row>
    <row r="72" spans="2:25" ht="15">
      <c r="B72" s="19" t="s">
        <v>19</v>
      </c>
      <c r="C72" s="19"/>
      <c r="D72" s="19"/>
      <c r="E72" s="7">
        <f>SUM(E42:E71)</f>
        <v>3694</v>
      </c>
      <c r="F72" s="7">
        <f>SUM(F42:F71)</f>
        <v>264</v>
      </c>
      <c r="G72" s="7">
        <f>SUM(G42:G71)</f>
        <v>3935</v>
      </c>
      <c r="H72" s="7">
        <f>SUM(H42:H71)</f>
        <v>438</v>
      </c>
      <c r="I72" s="7">
        <f>G72+H72</f>
        <v>4373</v>
      </c>
      <c r="J72" s="7">
        <f>SUM(J42:J71)</f>
        <v>828</v>
      </c>
      <c r="K72" s="7"/>
      <c r="L72" s="7"/>
      <c r="M72" s="7"/>
      <c r="O72" s="14"/>
      <c r="P72" s="14"/>
      <c r="Q72" s="14"/>
      <c r="R72" s="14"/>
      <c r="S72" s="14"/>
      <c r="T72" s="14"/>
      <c r="U72" s="14"/>
      <c r="V72" s="14"/>
      <c r="X72" s="14"/>
      <c r="Y72" s="14"/>
    </row>
    <row r="73" spans="2:25" ht="15">
      <c r="B73" s="7" t="s">
        <v>20</v>
      </c>
      <c r="C73" s="7">
        <v>6</v>
      </c>
      <c r="D73" s="7" t="s">
        <v>7</v>
      </c>
      <c r="E73" s="7">
        <v>31</v>
      </c>
      <c r="F73" s="7">
        <v>0</v>
      </c>
      <c r="G73" s="7">
        <f t="shared" si="2"/>
        <v>31</v>
      </c>
      <c r="H73" s="12">
        <v>0</v>
      </c>
      <c r="I73" s="7">
        <f>SUM(G73:H73)</f>
        <v>31</v>
      </c>
      <c r="J73" s="7">
        <v>18</v>
      </c>
      <c r="K73" s="7"/>
      <c r="L73" s="7"/>
      <c r="M73" s="7"/>
      <c r="O73" s="14"/>
      <c r="P73" s="14"/>
      <c r="Q73" s="14"/>
      <c r="R73" s="14"/>
      <c r="S73" s="14"/>
      <c r="T73" s="14"/>
      <c r="U73" s="14"/>
      <c r="V73" s="14"/>
      <c r="X73" s="14"/>
      <c r="Y73" s="14"/>
    </row>
    <row r="74" spans="2:25" ht="15">
      <c r="B74" s="7" t="s">
        <v>20</v>
      </c>
      <c r="C74" s="7">
        <v>6</v>
      </c>
      <c r="D74" s="7" t="s">
        <v>8</v>
      </c>
      <c r="E74" s="7">
        <v>14</v>
      </c>
      <c r="F74" s="7">
        <v>0</v>
      </c>
      <c r="G74" s="7">
        <f t="shared" si="2"/>
        <v>14</v>
      </c>
      <c r="H74" s="12">
        <v>0</v>
      </c>
      <c r="I74" s="7">
        <f aca="true" t="shared" si="4" ref="I74:I101">SUM(G74:H74)</f>
        <v>14</v>
      </c>
      <c r="J74" s="7">
        <v>2</v>
      </c>
      <c r="K74" s="7"/>
      <c r="L74" s="7"/>
      <c r="M74" s="7"/>
      <c r="O74" s="14"/>
      <c r="P74" s="14"/>
      <c r="Q74" s="14"/>
      <c r="R74" s="14"/>
      <c r="S74" s="14"/>
      <c r="T74" s="14"/>
      <c r="U74" s="14"/>
      <c r="V74" s="14"/>
      <c r="X74" s="14"/>
      <c r="Y74" s="14"/>
    </row>
    <row r="75" spans="2:25" ht="15">
      <c r="B75" s="7" t="s">
        <v>20</v>
      </c>
      <c r="C75" s="7">
        <v>6</v>
      </c>
      <c r="D75" s="7" t="s">
        <v>9</v>
      </c>
      <c r="E75" s="7">
        <v>14</v>
      </c>
      <c r="F75" s="7">
        <v>0</v>
      </c>
      <c r="G75" s="7">
        <f t="shared" si="2"/>
        <v>14</v>
      </c>
      <c r="H75" s="12">
        <v>0</v>
      </c>
      <c r="I75" s="7">
        <f t="shared" si="4"/>
        <v>14</v>
      </c>
      <c r="J75" s="7">
        <v>2</v>
      </c>
      <c r="K75" s="7"/>
      <c r="L75" s="7"/>
      <c r="M75" s="7"/>
      <c r="O75" s="14"/>
      <c r="P75" s="14"/>
      <c r="Q75" s="14"/>
      <c r="R75" s="14"/>
      <c r="S75" s="14"/>
      <c r="T75" s="14"/>
      <c r="U75" s="14"/>
      <c r="V75" s="14"/>
      <c r="X75" s="14"/>
      <c r="Y75" s="14"/>
    </row>
    <row r="76" spans="2:25" ht="15">
      <c r="B76" s="7" t="s">
        <v>20</v>
      </c>
      <c r="C76" s="7">
        <v>6</v>
      </c>
      <c r="D76" s="7" t="s">
        <v>10</v>
      </c>
      <c r="E76" s="7">
        <v>11</v>
      </c>
      <c r="F76" s="7">
        <v>0</v>
      </c>
      <c r="G76" s="7">
        <f t="shared" si="2"/>
        <v>11</v>
      </c>
      <c r="H76" s="12">
        <v>0</v>
      </c>
      <c r="I76" s="7">
        <f t="shared" si="4"/>
        <v>11</v>
      </c>
      <c r="J76" s="7">
        <v>3</v>
      </c>
      <c r="K76" s="7"/>
      <c r="L76" s="7"/>
      <c r="M76" s="7"/>
      <c r="O76" s="14"/>
      <c r="P76" s="14"/>
      <c r="Q76" s="14"/>
      <c r="R76" s="14"/>
      <c r="S76" s="14"/>
      <c r="T76" s="14"/>
      <c r="U76" s="14"/>
      <c r="V76" s="14"/>
      <c r="X76" s="14"/>
      <c r="Y76" s="14"/>
    </row>
    <row r="77" spans="2:25" ht="15">
      <c r="B77" s="7" t="s">
        <v>20</v>
      </c>
      <c r="C77" s="7">
        <v>6</v>
      </c>
      <c r="D77" s="7" t="s">
        <v>11</v>
      </c>
      <c r="E77" s="7">
        <v>7</v>
      </c>
      <c r="F77" s="7">
        <v>0</v>
      </c>
      <c r="G77" s="7">
        <f t="shared" si="2"/>
        <v>7</v>
      </c>
      <c r="H77" s="12">
        <v>0</v>
      </c>
      <c r="I77" s="7">
        <f t="shared" si="4"/>
        <v>7</v>
      </c>
      <c r="J77" s="7">
        <v>2</v>
      </c>
      <c r="K77" s="7"/>
      <c r="L77" s="7"/>
      <c r="M77" s="7"/>
      <c r="O77" s="14"/>
      <c r="P77" s="14"/>
      <c r="Q77" s="14"/>
      <c r="R77" s="14"/>
      <c r="S77" s="14"/>
      <c r="T77" s="14"/>
      <c r="U77" s="14"/>
      <c r="V77" s="14"/>
      <c r="X77" s="14"/>
      <c r="Y77" s="14"/>
    </row>
    <row r="78" spans="2:25" ht="15">
      <c r="B78" s="7" t="s">
        <v>20</v>
      </c>
      <c r="C78" s="7">
        <v>6</v>
      </c>
      <c r="D78" s="7" t="s">
        <v>12</v>
      </c>
      <c r="E78" s="7">
        <v>11</v>
      </c>
      <c r="F78" s="7">
        <v>0</v>
      </c>
      <c r="G78" s="7">
        <f t="shared" si="2"/>
        <v>11</v>
      </c>
      <c r="H78" s="12">
        <v>0</v>
      </c>
      <c r="I78" s="7">
        <f t="shared" si="4"/>
        <v>11</v>
      </c>
      <c r="J78" s="7">
        <v>4</v>
      </c>
      <c r="K78" s="7"/>
      <c r="L78" s="7"/>
      <c r="M78" s="7"/>
      <c r="O78" s="14"/>
      <c r="P78" s="14"/>
      <c r="Q78" s="14"/>
      <c r="R78" s="14"/>
      <c r="S78" s="14"/>
      <c r="T78" s="14"/>
      <c r="U78" s="14"/>
      <c r="V78" s="14"/>
      <c r="X78" s="14"/>
      <c r="Y78" s="14"/>
    </row>
    <row r="79" spans="2:25" ht="15">
      <c r="B79" s="7" t="s">
        <v>20</v>
      </c>
      <c r="C79" s="7">
        <v>6</v>
      </c>
      <c r="D79" s="7" t="s">
        <v>13</v>
      </c>
      <c r="E79" s="7">
        <v>14</v>
      </c>
      <c r="F79" s="7">
        <v>0</v>
      </c>
      <c r="G79" s="7">
        <f t="shared" si="2"/>
        <v>14</v>
      </c>
      <c r="H79" s="12">
        <v>0</v>
      </c>
      <c r="I79" s="7">
        <f t="shared" si="4"/>
        <v>14</v>
      </c>
      <c r="J79" s="7">
        <v>2</v>
      </c>
      <c r="K79" s="7"/>
      <c r="L79" s="7"/>
      <c r="M79" s="7"/>
      <c r="O79" s="14"/>
      <c r="P79" s="14"/>
      <c r="Q79" s="14"/>
      <c r="R79" s="14"/>
      <c r="S79" s="14"/>
      <c r="T79" s="14"/>
      <c r="U79" s="14"/>
      <c r="V79" s="14"/>
      <c r="X79" s="14"/>
      <c r="Y79" s="14"/>
    </row>
    <row r="80" spans="2:25" ht="15">
      <c r="B80" s="7" t="s">
        <v>20</v>
      </c>
      <c r="C80" s="7">
        <v>6</v>
      </c>
      <c r="D80" s="7" t="s">
        <v>14</v>
      </c>
      <c r="E80" s="7">
        <v>14</v>
      </c>
      <c r="F80" s="7">
        <v>0</v>
      </c>
      <c r="G80" s="7">
        <f t="shared" si="2"/>
        <v>14</v>
      </c>
      <c r="H80" s="12">
        <v>0</v>
      </c>
      <c r="I80" s="7">
        <f t="shared" si="4"/>
        <v>14</v>
      </c>
      <c r="J80" s="7">
        <v>2</v>
      </c>
      <c r="K80" s="7"/>
      <c r="L80" s="7"/>
      <c r="M80" s="7"/>
      <c r="O80" s="14"/>
      <c r="P80" s="14"/>
      <c r="Q80" s="14"/>
      <c r="R80" s="14"/>
      <c r="S80" s="14"/>
      <c r="T80" s="14"/>
      <c r="U80" s="14"/>
      <c r="V80" s="14"/>
      <c r="X80" s="14"/>
      <c r="Y80" s="14"/>
    </row>
    <row r="81" spans="2:25" ht="15">
      <c r="B81" s="7" t="s">
        <v>20</v>
      </c>
      <c r="C81" s="7">
        <v>6</v>
      </c>
      <c r="D81" s="7" t="s">
        <v>15</v>
      </c>
      <c r="E81" s="7">
        <v>12</v>
      </c>
      <c r="F81" s="7">
        <v>0</v>
      </c>
      <c r="G81" s="7">
        <f t="shared" si="2"/>
        <v>12</v>
      </c>
      <c r="H81" s="12">
        <v>0</v>
      </c>
      <c r="I81" s="7">
        <f t="shared" si="4"/>
        <v>12</v>
      </c>
      <c r="J81" s="7">
        <v>3</v>
      </c>
      <c r="K81" s="7"/>
      <c r="L81" s="7"/>
      <c r="M81" s="7"/>
      <c r="O81" s="14"/>
      <c r="P81" s="14"/>
      <c r="Q81" s="14"/>
      <c r="R81" s="14"/>
      <c r="S81" s="14"/>
      <c r="T81" s="14"/>
      <c r="U81" s="14"/>
      <c r="V81" s="14"/>
      <c r="X81" s="14"/>
      <c r="Y81" s="14"/>
    </row>
    <row r="82" spans="2:25" ht="15">
      <c r="B82" s="7" t="s">
        <v>20</v>
      </c>
      <c r="C82" s="7">
        <v>6</v>
      </c>
      <c r="D82" s="7" t="s">
        <v>16</v>
      </c>
      <c r="E82" s="7">
        <v>10</v>
      </c>
      <c r="F82" s="7">
        <v>0</v>
      </c>
      <c r="G82" s="7">
        <f t="shared" si="2"/>
        <v>10</v>
      </c>
      <c r="H82" s="12">
        <v>0</v>
      </c>
      <c r="I82" s="7">
        <f t="shared" si="4"/>
        <v>10</v>
      </c>
      <c r="J82" s="7">
        <v>4</v>
      </c>
      <c r="K82" s="7"/>
      <c r="L82" s="7"/>
      <c r="M82" s="7"/>
      <c r="O82" s="14"/>
      <c r="P82" s="14"/>
      <c r="Q82" s="14"/>
      <c r="R82" s="14"/>
      <c r="S82" s="14"/>
      <c r="T82" s="14"/>
      <c r="U82" s="14"/>
      <c r="V82" s="14"/>
      <c r="X82" s="14"/>
      <c r="Y82" s="14"/>
    </row>
    <row r="83" spans="2:25" ht="15">
      <c r="B83" s="7" t="s">
        <v>20</v>
      </c>
      <c r="C83" s="7">
        <v>5</v>
      </c>
      <c r="D83" s="7" t="s">
        <v>7</v>
      </c>
      <c r="E83" s="7">
        <v>8</v>
      </c>
      <c r="F83" s="7">
        <v>0</v>
      </c>
      <c r="G83" s="7">
        <f t="shared" si="2"/>
        <v>8</v>
      </c>
      <c r="H83" s="12">
        <v>0</v>
      </c>
      <c r="I83" s="7">
        <f t="shared" si="4"/>
        <v>8</v>
      </c>
      <c r="J83" s="7">
        <v>1</v>
      </c>
      <c r="K83" s="7"/>
      <c r="L83" s="7"/>
      <c r="M83" s="7"/>
      <c r="O83" s="14"/>
      <c r="P83" s="14"/>
      <c r="Q83" s="14"/>
      <c r="R83" s="14"/>
      <c r="S83" s="14"/>
      <c r="T83" s="14"/>
      <c r="U83" s="14"/>
      <c r="V83" s="14"/>
      <c r="X83" s="14"/>
      <c r="Y83" s="14"/>
    </row>
    <row r="84" spans="2:25" ht="15">
      <c r="B84" s="7" t="s">
        <v>20</v>
      </c>
      <c r="C84" s="7">
        <v>5</v>
      </c>
      <c r="D84" s="7" t="s">
        <v>8</v>
      </c>
      <c r="E84" s="7">
        <v>2</v>
      </c>
      <c r="F84" s="7">
        <v>0</v>
      </c>
      <c r="G84" s="7">
        <f t="shared" si="2"/>
        <v>2</v>
      </c>
      <c r="H84" s="12">
        <v>0</v>
      </c>
      <c r="I84" s="7">
        <f t="shared" si="4"/>
        <v>2</v>
      </c>
      <c r="J84" s="7">
        <v>2</v>
      </c>
      <c r="K84" s="7"/>
      <c r="L84" s="7"/>
      <c r="M84" s="7"/>
      <c r="O84" s="14"/>
      <c r="P84" s="14"/>
      <c r="Q84" s="14"/>
      <c r="R84" s="14"/>
      <c r="S84" s="14"/>
      <c r="T84" s="14"/>
      <c r="U84" s="14"/>
      <c r="V84" s="14"/>
      <c r="X84" s="14"/>
      <c r="Y84" s="14"/>
    </row>
    <row r="85" spans="2:25" ht="15">
      <c r="B85" s="7" t="s">
        <v>20</v>
      </c>
      <c r="C85" s="7">
        <v>5</v>
      </c>
      <c r="D85" s="7" t="s">
        <v>9</v>
      </c>
      <c r="E85" s="7">
        <v>5</v>
      </c>
      <c r="F85" s="7">
        <v>0</v>
      </c>
      <c r="G85" s="7">
        <f t="shared" si="2"/>
        <v>5</v>
      </c>
      <c r="H85" s="12">
        <v>0</v>
      </c>
      <c r="I85" s="7">
        <f t="shared" si="4"/>
        <v>5</v>
      </c>
      <c r="J85" s="7">
        <v>1</v>
      </c>
      <c r="K85" s="7"/>
      <c r="L85" s="7"/>
      <c r="M85" s="7"/>
      <c r="O85" s="14"/>
      <c r="P85" s="14"/>
      <c r="Q85" s="14"/>
      <c r="R85" s="14"/>
      <c r="S85" s="14"/>
      <c r="T85" s="14"/>
      <c r="U85" s="14"/>
      <c r="V85" s="14"/>
      <c r="X85" s="14"/>
      <c r="Y85" s="14"/>
    </row>
    <row r="86" spans="2:25" ht="15">
      <c r="B86" s="7" t="s">
        <v>20</v>
      </c>
      <c r="C86" s="7">
        <v>5</v>
      </c>
      <c r="D86" s="7" t="s">
        <v>10</v>
      </c>
      <c r="E86" s="7">
        <v>8</v>
      </c>
      <c r="F86" s="7">
        <v>0</v>
      </c>
      <c r="G86" s="7">
        <f t="shared" si="2"/>
        <v>8</v>
      </c>
      <c r="H86" s="12">
        <v>0</v>
      </c>
      <c r="I86" s="7">
        <f t="shared" si="4"/>
        <v>8</v>
      </c>
      <c r="J86" s="7">
        <v>2</v>
      </c>
      <c r="K86" s="7"/>
      <c r="L86" s="7"/>
      <c r="M86" s="7"/>
      <c r="O86" s="14"/>
      <c r="P86" s="14"/>
      <c r="Q86" s="14"/>
      <c r="R86" s="14"/>
      <c r="S86" s="14"/>
      <c r="T86" s="14"/>
      <c r="U86" s="14"/>
      <c r="V86" s="14"/>
      <c r="X86" s="14"/>
      <c r="Y86" s="14"/>
    </row>
    <row r="87" spans="2:25" ht="15">
      <c r="B87" s="7" t="s">
        <v>20</v>
      </c>
      <c r="C87" s="7">
        <v>5</v>
      </c>
      <c r="D87" s="7" t="s">
        <v>11</v>
      </c>
      <c r="E87" s="7">
        <v>2</v>
      </c>
      <c r="F87" s="7">
        <v>0</v>
      </c>
      <c r="G87" s="7">
        <f t="shared" si="2"/>
        <v>2</v>
      </c>
      <c r="H87" s="12">
        <v>0</v>
      </c>
      <c r="I87" s="7">
        <f t="shared" si="4"/>
        <v>2</v>
      </c>
      <c r="J87" s="16">
        <v>0</v>
      </c>
      <c r="K87" s="7"/>
      <c r="L87" s="7"/>
      <c r="M87" s="7"/>
      <c r="O87" s="14"/>
      <c r="P87" s="14"/>
      <c r="Q87" s="14"/>
      <c r="R87" s="14"/>
      <c r="S87" s="14"/>
      <c r="T87" s="14"/>
      <c r="U87" s="14"/>
      <c r="V87" s="14"/>
      <c r="X87" s="14"/>
      <c r="Y87" s="14"/>
    </row>
    <row r="88" spans="2:25" ht="15">
      <c r="B88" s="7" t="s">
        <v>20</v>
      </c>
      <c r="C88" s="7">
        <v>5</v>
      </c>
      <c r="D88" s="7" t="s">
        <v>12</v>
      </c>
      <c r="E88" s="7">
        <v>3</v>
      </c>
      <c r="F88" s="7">
        <v>0</v>
      </c>
      <c r="G88" s="7">
        <f t="shared" si="2"/>
        <v>3</v>
      </c>
      <c r="H88" s="12">
        <v>0</v>
      </c>
      <c r="I88" s="7">
        <f t="shared" si="4"/>
        <v>3</v>
      </c>
      <c r="J88" s="7">
        <v>1</v>
      </c>
      <c r="K88" s="7"/>
      <c r="L88" s="7"/>
      <c r="M88" s="7"/>
      <c r="O88" s="14"/>
      <c r="P88" s="14"/>
      <c r="Q88" s="14"/>
      <c r="R88" s="14"/>
      <c r="S88" s="14"/>
      <c r="T88" s="14"/>
      <c r="U88" s="14"/>
      <c r="V88" s="14"/>
      <c r="X88" s="14"/>
      <c r="Y88" s="14"/>
    </row>
    <row r="89" spans="2:25" ht="15">
      <c r="B89" s="7" t="s">
        <v>20</v>
      </c>
      <c r="C89" s="7">
        <v>5</v>
      </c>
      <c r="D89" s="7" t="s">
        <v>13</v>
      </c>
      <c r="E89" s="7">
        <v>4</v>
      </c>
      <c r="F89" s="7">
        <v>0</v>
      </c>
      <c r="G89" s="7">
        <f t="shared" si="2"/>
        <v>4</v>
      </c>
      <c r="H89" s="12">
        <v>0</v>
      </c>
      <c r="I89" s="7">
        <f t="shared" si="4"/>
        <v>4</v>
      </c>
      <c r="J89" s="16">
        <v>0</v>
      </c>
      <c r="K89" s="7"/>
      <c r="L89" s="7"/>
      <c r="M89" s="7"/>
      <c r="O89" s="14"/>
      <c r="P89" s="14"/>
      <c r="Q89" s="14"/>
      <c r="R89" s="14"/>
      <c r="S89" s="14"/>
      <c r="T89" s="14"/>
      <c r="U89" s="14"/>
      <c r="V89" s="14"/>
      <c r="X89" s="14"/>
      <c r="Y89" s="14"/>
    </row>
    <row r="90" spans="2:25" ht="15">
      <c r="B90" s="7" t="s">
        <v>20</v>
      </c>
      <c r="C90" s="7">
        <v>5</v>
      </c>
      <c r="D90" s="7" t="s">
        <v>14</v>
      </c>
      <c r="E90" s="7">
        <v>3</v>
      </c>
      <c r="F90" s="7">
        <v>0</v>
      </c>
      <c r="G90" s="7">
        <f t="shared" si="2"/>
        <v>3</v>
      </c>
      <c r="H90" s="12">
        <v>0</v>
      </c>
      <c r="I90" s="7">
        <f t="shared" si="4"/>
        <v>3</v>
      </c>
      <c r="J90" s="7">
        <v>1</v>
      </c>
      <c r="K90" s="7"/>
      <c r="L90" s="7"/>
      <c r="M90" s="7"/>
      <c r="O90" s="14"/>
      <c r="P90" s="14"/>
      <c r="Q90" s="14"/>
      <c r="R90" s="14"/>
      <c r="S90" s="14"/>
      <c r="T90" s="14"/>
      <c r="U90" s="14"/>
      <c r="V90" s="14"/>
      <c r="X90" s="14"/>
      <c r="Y90" s="14"/>
    </row>
    <row r="91" spans="2:25" ht="15">
      <c r="B91" s="7" t="s">
        <v>20</v>
      </c>
      <c r="C91" s="7">
        <v>5</v>
      </c>
      <c r="D91" s="7" t="s">
        <v>15</v>
      </c>
      <c r="E91" s="7">
        <v>3</v>
      </c>
      <c r="F91" s="7">
        <v>0</v>
      </c>
      <c r="G91" s="7">
        <f t="shared" si="2"/>
        <v>3</v>
      </c>
      <c r="H91" s="12">
        <v>0</v>
      </c>
      <c r="I91" s="7">
        <f t="shared" si="4"/>
        <v>3</v>
      </c>
      <c r="J91" s="18">
        <v>0</v>
      </c>
      <c r="K91" s="7"/>
      <c r="L91" s="7"/>
      <c r="M91" s="7"/>
      <c r="O91" s="14"/>
      <c r="P91" s="14"/>
      <c r="Q91" s="14"/>
      <c r="R91" s="14"/>
      <c r="S91" s="14"/>
      <c r="T91" s="14"/>
      <c r="U91" s="14"/>
      <c r="V91" s="14"/>
      <c r="X91" s="14"/>
      <c r="Y91" s="14"/>
    </row>
    <row r="92" spans="2:25" ht="15">
      <c r="B92" s="7" t="s">
        <v>20</v>
      </c>
      <c r="C92" s="7">
        <v>5</v>
      </c>
      <c r="D92" s="7" t="s">
        <v>16</v>
      </c>
      <c r="E92" s="7">
        <v>3</v>
      </c>
      <c r="F92" s="7">
        <v>0</v>
      </c>
      <c r="G92" s="7">
        <f t="shared" si="2"/>
        <v>3</v>
      </c>
      <c r="H92" s="12">
        <v>0</v>
      </c>
      <c r="I92" s="7">
        <f t="shared" si="4"/>
        <v>3</v>
      </c>
      <c r="J92" s="18">
        <v>0</v>
      </c>
      <c r="K92" s="7"/>
      <c r="L92" s="7"/>
      <c r="M92" s="7"/>
      <c r="O92" s="14"/>
      <c r="P92" s="14"/>
      <c r="Q92" s="14"/>
      <c r="R92" s="14"/>
      <c r="S92" s="14"/>
      <c r="T92" s="14"/>
      <c r="U92" s="14"/>
      <c r="V92" s="14"/>
      <c r="X92" s="14"/>
      <c r="Y92" s="14"/>
    </row>
    <row r="93" spans="2:25" ht="15">
      <c r="B93" s="7" t="s">
        <v>20</v>
      </c>
      <c r="C93" s="7">
        <v>4</v>
      </c>
      <c r="D93" s="7" t="s">
        <v>7</v>
      </c>
      <c r="E93" s="7">
        <v>0</v>
      </c>
      <c r="F93" s="7">
        <v>0</v>
      </c>
      <c r="G93" s="7">
        <f t="shared" si="2"/>
        <v>0</v>
      </c>
      <c r="H93" s="12">
        <v>0</v>
      </c>
      <c r="I93" s="7">
        <f>SUM(G93:H93)</f>
        <v>0</v>
      </c>
      <c r="J93" s="7">
        <v>1</v>
      </c>
      <c r="K93" s="7"/>
      <c r="L93" s="7"/>
      <c r="M93" s="7"/>
      <c r="O93" s="14"/>
      <c r="P93" s="14"/>
      <c r="Q93" s="14"/>
      <c r="R93" s="14"/>
      <c r="S93" s="14"/>
      <c r="T93" s="14"/>
      <c r="U93" s="14"/>
      <c r="V93" s="14"/>
      <c r="X93" s="14"/>
      <c r="Y93" s="14"/>
    </row>
    <row r="94" spans="2:25" ht="15">
      <c r="B94" s="7" t="s">
        <v>20</v>
      </c>
      <c r="C94" s="7">
        <v>4</v>
      </c>
      <c r="D94" s="7" t="s">
        <v>8</v>
      </c>
      <c r="E94" s="7">
        <v>0</v>
      </c>
      <c r="F94" s="7">
        <v>0</v>
      </c>
      <c r="G94" s="7">
        <f t="shared" si="2"/>
        <v>0</v>
      </c>
      <c r="H94" s="12">
        <v>0</v>
      </c>
      <c r="I94" s="7">
        <f t="shared" si="4"/>
        <v>0</v>
      </c>
      <c r="J94" s="7">
        <v>1</v>
      </c>
      <c r="K94" s="7"/>
      <c r="L94" s="7"/>
      <c r="M94" s="7"/>
      <c r="O94" s="14"/>
      <c r="P94" s="14"/>
      <c r="Q94" s="14"/>
      <c r="R94" s="14"/>
      <c r="S94" s="14"/>
      <c r="T94" s="14"/>
      <c r="U94" s="14"/>
      <c r="V94" s="14"/>
      <c r="X94" s="14"/>
      <c r="Y94" s="14"/>
    </row>
    <row r="95" spans="2:25" ht="15">
      <c r="B95" s="7" t="s">
        <v>20</v>
      </c>
      <c r="C95" s="7">
        <v>4</v>
      </c>
      <c r="D95" s="7" t="s">
        <v>9</v>
      </c>
      <c r="E95" s="7">
        <v>1</v>
      </c>
      <c r="F95" s="7">
        <v>0</v>
      </c>
      <c r="G95" s="7">
        <f t="shared" si="2"/>
        <v>1</v>
      </c>
      <c r="H95" s="12">
        <v>0</v>
      </c>
      <c r="I95" s="7">
        <f t="shared" si="4"/>
        <v>1</v>
      </c>
      <c r="J95" s="7">
        <v>2</v>
      </c>
      <c r="K95" s="7"/>
      <c r="L95" s="7"/>
      <c r="M95" s="7"/>
      <c r="O95" s="14"/>
      <c r="P95" s="14"/>
      <c r="Q95" s="14"/>
      <c r="R95" s="14"/>
      <c r="S95" s="14"/>
      <c r="T95" s="14"/>
      <c r="U95" s="14"/>
      <c r="V95" s="14"/>
      <c r="X95" s="14"/>
      <c r="Y95" s="14"/>
    </row>
    <row r="96" spans="2:25" ht="15">
      <c r="B96" s="7" t="s">
        <v>20</v>
      </c>
      <c r="C96" s="7">
        <v>4</v>
      </c>
      <c r="D96" s="7" t="s">
        <v>10</v>
      </c>
      <c r="E96" s="7">
        <v>0</v>
      </c>
      <c r="F96" s="7">
        <v>0</v>
      </c>
      <c r="G96" s="7">
        <f t="shared" si="2"/>
        <v>0</v>
      </c>
      <c r="H96" s="12">
        <v>0</v>
      </c>
      <c r="I96" s="7">
        <f t="shared" si="4"/>
        <v>0</v>
      </c>
      <c r="J96" s="7">
        <v>1</v>
      </c>
      <c r="K96" s="7"/>
      <c r="L96" s="7"/>
      <c r="M96" s="7"/>
      <c r="O96" s="14"/>
      <c r="P96" s="14"/>
      <c r="Q96" s="14"/>
      <c r="R96" s="14"/>
      <c r="S96" s="14"/>
      <c r="T96" s="14"/>
      <c r="U96" s="14"/>
      <c r="V96" s="14"/>
      <c r="X96" s="14"/>
      <c r="Y96" s="14"/>
    </row>
    <row r="97" spans="2:25" ht="15">
      <c r="B97" s="7" t="s">
        <v>20</v>
      </c>
      <c r="C97" s="7">
        <v>4</v>
      </c>
      <c r="D97" s="7" t="s">
        <v>11</v>
      </c>
      <c r="E97" s="7">
        <v>0</v>
      </c>
      <c r="F97" s="7">
        <v>0</v>
      </c>
      <c r="G97" s="7">
        <f t="shared" si="2"/>
        <v>0</v>
      </c>
      <c r="H97" s="12">
        <v>0</v>
      </c>
      <c r="I97" s="7">
        <f t="shared" si="4"/>
        <v>0</v>
      </c>
      <c r="J97" s="16">
        <v>0</v>
      </c>
      <c r="K97" s="7"/>
      <c r="L97" s="7"/>
      <c r="M97" s="7"/>
      <c r="O97" s="14"/>
      <c r="P97" s="14"/>
      <c r="Q97" s="14"/>
      <c r="R97" s="14"/>
      <c r="S97" s="14"/>
      <c r="T97" s="14"/>
      <c r="U97" s="14"/>
      <c r="V97" s="14"/>
      <c r="X97" s="14"/>
      <c r="Y97" s="14"/>
    </row>
    <row r="98" spans="2:25" ht="15">
      <c r="B98" s="7" t="s">
        <v>20</v>
      </c>
      <c r="C98" s="7">
        <v>4</v>
      </c>
      <c r="D98" s="7" t="s">
        <v>12</v>
      </c>
      <c r="E98" s="7">
        <v>0</v>
      </c>
      <c r="F98" s="7">
        <v>0</v>
      </c>
      <c r="G98" s="7">
        <f aca="true" t="shared" si="5" ref="G98:G121">SUM(E98:F98)</f>
        <v>0</v>
      </c>
      <c r="H98" s="12">
        <v>0</v>
      </c>
      <c r="I98" s="7">
        <f t="shared" si="4"/>
        <v>0</v>
      </c>
      <c r="J98" s="17">
        <v>0</v>
      </c>
      <c r="K98" s="7"/>
      <c r="L98" s="7"/>
      <c r="M98" s="7"/>
      <c r="O98" s="14"/>
      <c r="P98" s="14"/>
      <c r="Q98" s="14"/>
      <c r="R98" s="14"/>
      <c r="S98" s="14"/>
      <c r="T98" s="14"/>
      <c r="U98" s="14"/>
      <c r="V98" s="14"/>
      <c r="X98" s="14"/>
      <c r="Y98" s="14"/>
    </row>
    <row r="99" spans="2:13" s="14" customFormat="1" ht="15">
      <c r="B99" s="7" t="s">
        <v>20</v>
      </c>
      <c r="C99" s="7">
        <v>4</v>
      </c>
      <c r="D99" s="7" t="s">
        <v>13</v>
      </c>
      <c r="E99" s="7">
        <v>0</v>
      </c>
      <c r="F99" s="7">
        <v>0</v>
      </c>
      <c r="G99" s="7">
        <f>SUM(E99:F99)</f>
        <v>0</v>
      </c>
      <c r="H99" s="12">
        <v>0</v>
      </c>
      <c r="I99" s="7">
        <f t="shared" si="4"/>
        <v>0</v>
      </c>
      <c r="J99" s="7">
        <v>1</v>
      </c>
      <c r="K99" s="7"/>
      <c r="L99" s="7"/>
      <c r="M99" s="7"/>
    </row>
    <row r="100" spans="2:25" ht="15">
      <c r="B100" s="7" t="s">
        <v>20</v>
      </c>
      <c r="C100" s="7">
        <v>4</v>
      </c>
      <c r="D100" s="7" t="s">
        <v>15</v>
      </c>
      <c r="E100" s="7">
        <v>0</v>
      </c>
      <c r="F100" s="7">
        <v>0</v>
      </c>
      <c r="G100" s="7">
        <f>SUM(E100:F100)</f>
        <v>0</v>
      </c>
      <c r="H100" s="12">
        <v>0</v>
      </c>
      <c r="I100" s="7">
        <f t="shared" si="4"/>
        <v>0</v>
      </c>
      <c r="J100" s="17">
        <v>0</v>
      </c>
      <c r="K100" s="7"/>
      <c r="L100" s="7"/>
      <c r="M100" s="7"/>
      <c r="O100" s="14"/>
      <c r="P100" s="14"/>
      <c r="Q100" s="14"/>
      <c r="R100" s="14"/>
      <c r="S100" s="14"/>
      <c r="T100" s="14"/>
      <c r="U100" s="14"/>
      <c r="V100" s="14"/>
      <c r="X100" s="14"/>
      <c r="Y100" s="14"/>
    </row>
    <row r="101" spans="2:25" ht="15">
      <c r="B101" s="7" t="s">
        <v>20</v>
      </c>
      <c r="C101" s="7">
        <v>4</v>
      </c>
      <c r="D101" s="7" t="s">
        <v>16</v>
      </c>
      <c r="E101" s="7">
        <v>0</v>
      </c>
      <c r="F101" s="7">
        <v>0</v>
      </c>
      <c r="G101" s="7">
        <f t="shared" si="5"/>
        <v>0</v>
      </c>
      <c r="H101" s="12">
        <v>60</v>
      </c>
      <c r="I101" s="7">
        <f t="shared" si="4"/>
        <v>60</v>
      </c>
      <c r="J101" s="17">
        <v>0</v>
      </c>
      <c r="K101" s="7"/>
      <c r="L101" s="7"/>
      <c r="M101" s="7"/>
      <c r="O101" s="14"/>
      <c r="P101" s="14"/>
      <c r="Q101" s="14"/>
      <c r="R101" s="14"/>
      <c r="S101" s="14"/>
      <c r="T101" s="14"/>
      <c r="U101" s="14"/>
      <c r="V101" s="14"/>
      <c r="X101" s="14"/>
      <c r="Y101" s="14"/>
    </row>
    <row r="102" spans="2:25" ht="15">
      <c r="B102" s="19" t="s">
        <v>21</v>
      </c>
      <c r="C102" s="19"/>
      <c r="D102" s="19"/>
      <c r="E102" s="7">
        <f>SUM(E73:E101)</f>
        <v>180</v>
      </c>
      <c r="F102" s="7">
        <f>SUM(F73:F101)</f>
        <v>0</v>
      </c>
      <c r="G102" s="7">
        <f>SUM(G73:G101)</f>
        <v>180</v>
      </c>
      <c r="H102" s="12">
        <v>60</v>
      </c>
      <c r="I102" s="7">
        <f>G102+H102</f>
        <v>240</v>
      </c>
      <c r="J102" s="18">
        <f>SUM(J73:J101)</f>
        <v>56</v>
      </c>
      <c r="K102" s="7"/>
      <c r="L102" s="7"/>
      <c r="M102" s="7"/>
      <c r="O102" s="14"/>
      <c r="P102" s="14"/>
      <c r="Q102" s="14"/>
      <c r="R102" s="14"/>
      <c r="S102" s="14"/>
      <c r="T102" s="14"/>
      <c r="U102" s="14"/>
      <c r="V102" s="14"/>
      <c r="X102" s="14"/>
      <c r="Y102" s="14"/>
    </row>
    <row r="103" spans="2:25" ht="15">
      <c r="B103" s="7" t="s">
        <v>22</v>
      </c>
      <c r="C103" s="7">
        <v>3</v>
      </c>
      <c r="D103" s="7" t="s">
        <v>7</v>
      </c>
      <c r="E103" s="7">
        <v>64</v>
      </c>
      <c r="F103" s="7">
        <v>0</v>
      </c>
      <c r="G103" s="7">
        <f t="shared" si="5"/>
        <v>64</v>
      </c>
      <c r="H103" s="12">
        <v>0</v>
      </c>
      <c r="I103" s="7">
        <f>SUM(G103:H103)</f>
        <v>64</v>
      </c>
      <c r="J103" s="7">
        <v>57</v>
      </c>
      <c r="K103" s="7"/>
      <c r="L103" s="7"/>
      <c r="M103" s="7"/>
      <c r="O103" s="14"/>
      <c r="P103" s="14"/>
      <c r="Q103" s="14"/>
      <c r="R103" s="14"/>
      <c r="S103" s="14"/>
      <c r="T103" s="14"/>
      <c r="U103" s="14"/>
      <c r="V103" s="14"/>
      <c r="X103" s="14"/>
      <c r="Y103" s="14"/>
    </row>
    <row r="104" spans="2:25" ht="15">
      <c r="B104" s="7" t="s">
        <v>22</v>
      </c>
      <c r="C104" s="7">
        <v>3</v>
      </c>
      <c r="D104" s="7" t="s">
        <v>8</v>
      </c>
      <c r="E104" s="7">
        <v>12</v>
      </c>
      <c r="F104" s="7">
        <v>0</v>
      </c>
      <c r="G104" s="7">
        <f t="shared" si="5"/>
        <v>12</v>
      </c>
      <c r="H104" s="12">
        <v>0</v>
      </c>
      <c r="I104" s="7">
        <f aca="true" t="shared" si="6" ref="I104:I130">SUM(G104:H104)</f>
        <v>12</v>
      </c>
      <c r="J104" s="7">
        <v>23</v>
      </c>
      <c r="K104" s="7"/>
      <c r="L104" s="7"/>
      <c r="M104" s="7"/>
      <c r="O104" s="14"/>
      <c r="P104" s="14"/>
      <c r="Q104" s="14"/>
      <c r="R104" s="14"/>
      <c r="S104" s="14"/>
      <c r="T104" s="14"/>
      <c r="U104" s="14"/>
      <c r="V104" s="14"/>
      <c r="X104" s="14"/>
      <c r="Y104" s="14"/>
    </row>
    <row r="105" spans="2:25" ht="15">
      <c r="B105" s="7" t="s">
        <v>22</v>
      </c>
      <c r="C105" s="7">
        <v>3</v>
      </c>
      <c r="D105" s="7" t="s">
        <v>9</v>
      </c>
      <c r="E105" s="7">
        <v>14</v>
      </c>
      <c r="F105" s="7">
        <v>0</v>
      </c>
      <c r="G105" s="7">
        <f t="shared" si="5"/>
        <v>14</v>
      </c>
      <c r="H105" s="12">
        <v>0</v>
      </c>
      <c r="I105" s="7">
        <f t="shared" si="6"/>
        <v>14</v>
      </c>
      <c r="J105" s="7">
        <v>19</v>
      </c>
      <c r="K105" s="7"/>
      <c r="L105" s="7"/>
      <c r="M105" s="7"/>
      <c r="O105" s="14"/>
      <c r="P105" s="14"/>
      <c r="Q105" s="14"/>
      <c r="R105" s="14"/>
      <c r="S105" s="14"/>
      <c r="T105" s="14"/>
      <c r="U105" s="14"/>
      <c r="V105" s="14"/>
      <c r="X105" s="14"/>
      <c r="Y105" s="14"/>
    </row>
    <row r="106" spans="2:25" ht="15">
      <c r="B106" s="7" t="s">
        <v>22</v>
      </c>
      <c r="C106" s="7">
        <v>3</v>
      </c>
      <c r="D106" s="7" t="s">
        <v>10</v>
      </c>
      <c r="E106" s="7">
        <v>12</v>
      </c>
      <c r="F106" s="7">
        <v>0</v>
      </c>
      <c r="G106" s="7">
        <f t="shared" si="5"/>
        <v>12</v>
      </c>
      <c r="H106" s="12">
        <v>0</v>
      </c>
      <c r="I106" s="7">
        <f t="shared" si="6"/>
        <v>12</v>
      </c>
      <c r="J106" s="7">
        <v>12</v>
      </c>
      <c r="K106" s="7"/>
      <c r="L106" s="7"/>
      <c r="M106" s="7"/>
      <c r="O106" s="14"/>
      <c r="P106" s="14"/>
      <c r="Q106" s="14"/>
      <c r="R106" s="14"/>
      <c r="S106" s="14"/>
      <c r="T106" s="14"/>
      <c r="U106" s="14"/>
      <c r="V106" s="14"/>
      <c r="X106" s="14"/>
      <c r="Y106" s="14"/>
    </row>
    <row r="107" spans="2:25" ht="15">
      <c r="B107" s="7" t="s">
        <v>22</v>
      </c>
      <c r="C107" s="7">
        <v>3</v>
      </c>
      <c r="D107" s="7" t="s">
        <v>11</v>
      </c>
      <c r="E107" s="7">
        <v>10</v>
      </c>
      <c r="F107" s="7">
        <v>0</v>
      </c>
      <c r="G107" s="7">
        <f t="shared" si="5"/>
        <v>10</v>
      </c>
      <c r="H107" s="12">
        <v>0</v>
      </c>
      <c r="I107" s="7">
        <f t="shared" si="6"/>
        <v>10</v>
      </c>
      <c r="J107" s="7">
        <v>9</v>
      </c>
      <c r="K107" s="7"/>
      <c r="L107" s="7"/>
      <c r="M107" s="7"/>
      <c r="O107" s="14"/>
      <c r="P107" s="14"/>
      <c r="Q107" s="14"/>
      <c r="R107" s="14"/>
      <c r="S107" s="14"/>
      <c r="T107" s="14"/>
      <c r="U107" s="14"/>
      <c r="V107" s="14"/>
      <c r="X107" s="14"/>
      <c r="Y107" s="14"/>
    </row>
    <row r="108" spans="2:25" ht="15">
      <c r="B108" s="7" t="s">
        <v>22</v>
      </c>
      <c r="C108" s="7">
        <v>3</v>
      </c>
      <c r="D108" s="7" t="s">
        <v>12</v>
      </c>
      <c r="E108" s="7">
        <v>11</v>
      </c>
      <c r="F108" s="7">
        <v>0</v>
      </c>
      <c r="G108" s="7">
        <f t="shared" si="5"/>
        <v>11</v>
      </c>
      <c r="H108" s="12">
        <v>0</v>
      </c>
      <c r="I108" s="7">
        <f t="shared" si="6"/>
        <v>11</v>
      </c>
      <c r="J108" s="7">
        <v>13</v>
      </c>
      <c r="K108" s="7"/>
      <c r="L108" s="7"/>
      <c r="M108" s="7"/>
      <c r="O108" s="14"/>
      <c r="P108" s="14"/>
      <c r="Q108" s="14"/>
      <c r="R108" s="14"/>
      <c r="S108" s="14"/>
      <c r="T108" s="14"/>
      <c r="U108" s="14"/>
      <c r="V108" s="14"/>
      <c r="X108" s="14"/>
      <c r="Y108" s="14"/>
    </row>
    <row r="109" spans="2:25" ht="15">
      <c r="B109" s="7" t="s">
        <v>22</v>
      </c>
      <c r="C109" s="7">
        <v>3</v>
      </c>
      <c r="D109" s="7" t="s">
        <v>13</v>
      </c>
      <c r="E109" s="7">
        <v>17</v>
      </c>
      <c r="F109" s="7">
        <v>0</v>
      </c>
      <c r="G109" s="7">
        <f t="shared" si="5"/>
        <v>17</v>
      </c>
      <c r="H109" s="12">
        <v>0</v>
      </c>
      <c r="I109" s="7">
        <f t="shared" si="6"/>
        <v>17</v>
      </c>
      <c r="J109" s="7">
        <v>10</v>
      </c>
      <c r="K109" s="7"/>
      <c r="L109" s="7"/>
      <c r="M109" s="7"/>
      <c r="O109" s="14"/>
      <c r="P109" s="14"/>
      <c r="Q109" s="14"/>
      <c r="R109" s="14"/>
      <c r="S109" s="14"/>
      <c r="T109" s="14"/>
      <c r="U109" s="14"/>
      <c r="V109" s="14"/>
      <c r="X109" s="14"/>
      <c r="Y109" s="14"/>
    </row>
    <row r="110" spans="2:25" ht="15">
      <c r="B110" s="7" t="s">
        <v>22</v>
      </c>
      <c r="C110" s="7">
        <v>3</v>
      </c>
      <c r="D110" s="7" t="s">
        <v>14</v>
      </c>
      <c r="E110" s="7">
        <v>16</v>
      </c>
      <c r="F110" s="7">
        <v>0</v>
      </c>
      <c r="G110" s="7">
        <f t="shared" si="5"/>
        <v>16</v>
      </c>
      <c r="H110" s="12">
        <v>0</v>
      </c>
      <c r="I110" s="7">
        <f t="shared" si="6"/>
        <v>16</v>
      </c>
      <c r="J110" s="7">
        <v>10</v>
      </c>
      <c r="K110" s="7"/>
      <c r="L110" s="7"/>
      <c r="M110" s="7"/>
      <c r="O110" s="14"/>
      <c r="P110" s="14"/>
      <c r="Q110" s="14"/>
      <c r="R110" s="14"/>
      <c r="S110" s="14"/>
      <c r="T110" s="14"/>
      <c r="U110" s="14"/>
      <c r="V110" s="14"/>
      <c r="X110" s="14"/>
      <c r="Y110" s="14"/>
    </row>
    <row r="111" spans="2:25" ht="15">
      <c r="B111" s="7" t="s">
        <v>22</v>
      </c>
      <c r="C111" s="7">
        <v>3</v>
      </c>
      <c r="D111" s="7" t="s">
        <v>15</v>
      </c>
      <c r="E111" s="7">
        <v>13</v>
      </c>
      <c r="F111" s="7">
        <v>0</v>
      </c>
      <c r="G111" s="7">
        <f t="shared" si="5"/>
        <v>13</v>
      </c>
      <c r="H111" s="12">
        <v>0</v>
      </c>
      <c r="I111" s="7">
        <f t="shared" si="6"/>
        <v>13</v>
      </c>
      <c r="J111" s="7">
        <v>10</v>
      </c>
      <c r="K111" s="7"/>
      <c r="L111" s="7"/>
      <c r="M111" s="7"/>
      <c r="O111" s="14"/>
      <c r="P111" s="14"/>
      <c r="Q111" s="14"/>
      <c r="R111" s="14"/>
      <c r="S111" s="14"/>
      <c r="T111" s="14"/>
      <c r="U111" s="14"/>
      <c r="V111" s="14"/>
      <c r="X111" s="14"/>
      <c r="Y111" s="14"/>
    </row>
    <row r="112" spans="2:25" ht="15">
      <c r="B112" s="7" t="s">
        <v>22</v>
      </c>
      <c r="C112" s="7">
        <v>3</v>
      </c>
      <c r="D112" s="7" t="s">
        <v>16</v>
      </c>
      <c r="E112" s="7">
        <v>15</v>
      </c>
      <c r="F112" s="7">
        <v>0</v>
      </c>
      <c r="G112" s="7">
        <f t="shared" si="5"/>
        <v>15</v>
      </c>
      <c r="H112" s="12">
        <v>0</v>
      </c>
      <c r="I112" s="7">
        <f t="shared" si="6"/>
        <v>15</v>
      </c>
      <c r="J112" s="7">
        <v>8</v>
      </c>
      <c r="K112" s="7"/>
      <c r="L112" s="7"/>
      <c r="M112" s="7"/>
      <c r="O112" s="14"/>
      <c r="P112" s="14"/>
      <c r="Q112" s="14"/>
      <c r="R112" s="14"/>
      <c r="S112" s="14"/>
      <c r="T112" s="14"/>
      <c r="U112" s="14"/>
      <c r="V112" s="14"/>
      <c r="X112" s="14"/>
      <c r="Y112" s="14"/>
    </row>
    <row r="113" spans="2:25" ht="15">
      <c r="B113" s="7" t="s">
        <v>22</v>
      </c>
      <c r="C113" s="7">
        <v>2</v>
      </c>
      <c r="D113" s="7" t="s">
        <v>7</v>
      </c>
      <c r="E113" s="7">
        <v>15</v>
      </c>
      <c r="F113" s="7">
        <v>0</v>
      </c>
      <c r="G113" s="7">
        <f t="shared" si="5"/>
        <v>15</v>
      </c>
      <c r="H113" s="12">
        <v>0</v>
      </c>
      <c r="I113" s="7">
        <f t="shared" si="6"/>
        <v>15</v>
      </c>
      <c r="J113" s="7">
        <v>8</v>
      </c>
      <c r="K113" s="7"/>
      <c r="L113" s="7"/>
      <c r="M113" s="7"/>
      <c r="O113" s="14"/>
      <c r="P113" s="14"/>
      <c r="Q113" s="14"/>
      <c r="R113" s="14"/>
      <c r="S113" s="14"/>
      <c r="T113" s="14"/>
      <c r="U113" s="14"/>
      <c r="V113" s="14"/>
      <c r="X113" s="14"/>
      <c r="Y113" s="14"/>
    </row>
    <row r="114" spans="2:25" ht="15">
      <c r="B114" s="7" t="s">
        <v>22</v>
      </c>
      <c r="C114" s="7">
        <v>2</v>
      </c>
      <c r="D114" s="7" t="s">
        <v>8</v>
      </c>
      <c r="E114" s="7">
        <v>4</v>
      </c>
      <c r="F114" s="7">
        <v>0</v>
      </c>
      <c r="G114" s="7">
        <f t="shared" si="5"/>
        <v>4</v>
      </c>
      <c r="H114" s="12">
        <v>0</v>
      </c>
      <c r="I114" s="7">
        <f t="shared" si="6"/>
        <v>4</v>
      </c>
      <c r="J114" s="7">
        <v>5</v>
      </c>
      <c r="K114" s="7"/>
      <c r="L114" s="7"/>
      <c r="M114" s="7"/>
      <c r="O114" s="14"/>
      <c r="P114" s="14"/>
      <c r="Q114" s="14"/>
      <c r="R114" s="14"/>
      <c r="S114" s="14"/>
      <c r="T114" s="14"/>
      <c r="U114" s="14"/>
      <c r="V114" s="14"/>
      <c r="X114" s="14"/>
      <c r="Y114" s="14"/>
    </row>
    <row r="115" spans="2:25" ht="15">
      <c r="B115" s="7" t="s">
        <v>22</v>
      </c>
      <c r="C115" s="7">
        <v>2</v>
      </c>
      <c r="D115" s="7" t="s">
        <v>9</v>
      </c>
      <c r="E115" s="7">
        <v>0</v>
      </c>
      <c r="F115" s="7">
        <v>0</v>
      </c>
      <c r="G115" s="7">
        <f t="shared" si="5"/>
        <v>0</v>
      </c>
      <c r="H115" s="12">
        <v>0</v>
      </c>
      <c r="I115" s="7">
        <f t="shared" si="6"/>
        <v>0</v>
      </c>
      <c r="J115" s="7">
        <v>5</v>
      </c>
      <c r="K115" s="7"/>
      <c r="L115" s="7"/>
      <c r="M115" s="7"/>
      <c r="O115" s="14"/>
      <c r="P115" s="14"/>
      <c r="Q115" s="14"/>
      <c r="R115" s="14"/>
      <c r="S115" s="14"/>
      <c r="T115" s="14"/>
      <c r="U115" s="14"/>
      <c r="V115" s="14"/>
      <c r="X115" s="14"/>
      <c r="Y115" s="14"/>
    </row>
    <row r="116" spans="2:25" ht="15">
      <c r="B116" s="7" t="s">
        <v>22</v>
      </c>
      <c r="C116" s="7">
        <v>2</v>
      </c>
      <c r="D116" s="7" t="s">
        <v>10</v>
      </c>
      <c r="E116" s="7">
        <v>2</v>
      </c>
      <c r="F116" s="7">
        <v>0</v>
      </c>
      <c r="G116" s="7">
        <f t="shared" si="5"/>
        <v>2</v>
      </c>
      <c r="H116" s="12">
        <v>0</v>
      </c>
      <c r="I116" s="7">
        <f t="shared" si="6"/>
        <v>2</v>
      </c>
      <c r="J116" s="7">
        <v>4</v>
      </c>
      <c r="K116" s="7"/>
      <c r="L116" s="7"/>
      <c r="M116" s="7"/>
      <c r="O116" s="14"/>
      <c r="P116" s="14"/>
      <c r="Q116" s="14"/>
      <c r="R116" s="14"/>
      <c r="S116" s="14"/>
      <c r="T116" s="14"/>
      <c r="U116" s="14"/>
      <c r="V116" s="14"/>
      <c r="X116" s="14"/>
      <c r="Y116" s="14"/>
    </row>
    <row r="117" spans="2:25" ht="15">
      <c r="B117" s="7" t="s">
        <v>22</v>
      </c>
      <c r="C117" s="7">
        <v>2</v>
      </c>
      <c r="D117" s="7" t="s">
        <v>11</v>
      </c>
      <c r="E117" s="7">
        <v>0</v>
      </c>
      <c r="F117" s="7">
        <v>0</v>
      </c>
      <c r="G117" s="7">
        <f t="shared" si="5"/>
        <v>0</v>
      </c>
      <c r="H117" s="12">
        <v>0</v>
      </c>
      <c r="I117" s="7">
        <f t="shared" si="6"/>
        <v>0</v>
      </c>
      <c r="J117" s="7">
        <v>12</v>
      </c>
      <c r="K117" s="7"/>
      <c r="L117" s="7"/>
      <c r="M117" s="7"/>
      <c r="O117" s="14"/>
      <c r="P117" s="14"/>
      <c r="Q117" s="14"/>
      <c r="R117" s="14"/>
      <c r="S117" s="14"/>
      <c r="T117" s="14"/>
      <c r="U117" s="14"/>
      <c r="V117" s="14"/>
      <c r="X117" s="14"/>
      <c r="Y117" s="14"/>
    </row>
    <row r="118" spans="2:25" ht="15">
      <c r="B118" s="7" t="s">
        <v>22</v>
      </c>
      <c r="C118" s="7">
        <v>2</v>
      </c>
      <c r="D118" s="7" t="s">
        <v>12</v>
      </c>
      <c r="E118" s="7">
        <v>0</v>
      </c>
      <c r="F118" s="7">
        <v>0</v>
      </c>
      <c r="G118" s="7">
        <f t="shared" si="5"/>
        <v>0</v>
      </c>
      <c r="H118" s="12">
        <v>0</v>
      </c>
      <c r="I118" s="7">
        <f t="shared" si="6"/>
        <v>0</v>
      </c>
      <c r="J118" s="7">
        <v>4</v>
      </c>
      <c r="K118" s="7"/>
      <c r="L118" s="7"/>
      <c r="M118" s="7"/>
      <c r="O118" s="14"/>
      <c r="P118" s="14"/>
      <c r="Q118" s="14"/>
      <c r="R118" s="14"/>
      <c r="S118" s="14"/>
      <c r="T118" s="14"/>
      <c r="U118" s="14"/>
      <c r="V118" s="14"/>
      <c r="X118" s="14"/>
      <c r="Y118" s="14"/>
    </row>
    <row r="119" spans="2:25" ht="15">
      <c r="B119" s="7" t="s">
        <v>22</v>
      </c>
      <c r="C119" s="7">
        <v>2</v>
      </c>
      <c r="D119" s="7" t="s">
        <v>13</v>
      </c>
      <c r="E119" s="7">
        <v>0</v>
      </c>
      <c r="F119" s="7">
        <v>0</v>
      </c>
      <c r="G119" s="7">
        <f t="shared" si="5"/>
        <v>0</v>
      </c>
      <c r="H119" s="12">
        <v>0</v>
      </c>
      <c r="I119" s="7">
        <f t="shared" si="6"/>
        <v>0</v>
      </c>
      <c r="J119" s="7">
        <v>6</v>
      </c>
      <c r="K119" s="7"/>
      <c r="L119" s="7"/>
      <c r="M119" s="7"/>
      <c r="O119" s="14"/>
      <c r="P119" s="14"/>
      <c r="Q119" s="14"/>
      <c r="R119" s="14"/>
      <c r="S119" s="14"/>
      <c r="T119" s="14"/>
      <c r="U119" s="14"/>
      <c r="V119" s="14"/>
      <c r="X119" s="14"/>
      <c r="Y119" s="14"/>
    </row>
    <row r="120" spans="2:26" ht="15">
      <c r="B120" s="7" t="s">
        <v>22</v>
      </c>
      <c r="C120" s="7">
        <v>2</v>
      </c>
      <c r="D120" s="7" t="s">
        <v>14</v>
      </c>
      <c r="E120" s="7">
        <v>0</v>
      </c>
      <c r="F120" s="7">
        <v>0</v>
      </c>
      <c r="G120" s="7">
        <f t="shared" si="5"/>
        <v>0</v>
      </c>
      <c r="H120" s="12">
        <v>0</v>
      </c>
      <c r="I120" s="7">
        <f t="shared" si="6"/>
        <v>0</v>
      </c>
      <c r="J120" s="7">
        <v>5</v>
      </c>
      <c r="K120" s="7"/>
      <c r="L120" s="7"/>
      <c r="M120" s="7"/>
      <c r="O120" s="14"/>
      <c r="P120" s="14"/>
      <c r="Q120" s="14"/>
      <c r="R120" s="14"/>
      <c r="S120" s="14"/>
      <c r="X120" s="14"/>
      <c r="Y120" s="14"/>
      <c r="Z120" s="14"/>
    </row>
    <row r="121" spans="2:13" s="14" customFormat="1" ht="15">
      <c r="B121" s="7" t="s">
        <v>22</v>
      </c>
      <c r="C121" s="7">
        <v>2</v>
      </c>
      <c r="D121" s="7" t="s">
        <v>15</v>
      </c>
      <c r="E121" s="7">
        <v>0</v>
      </c>
      <c r="F121" s="7">
        <v>0</v>
      </c>
      <c r="G121" s="7">
        <f t="shared" si="5"/>
        <v>0</v>
      </c>
      <c r="H121" s="12">
        <v>0</v>
      </c>
      <c r="I121" s="7">
        <f t="shared" si="6"/>
        <v>0</v>
      </c>
      <c r="J121" s="7">
        <v>1</v>
      </c>
      <c r="K121" s="7"/>
      <c r="L121" s="7"/>
      <c r="M121" s="7"/>
    </row>
    <row r="122" spans="2:26" s="14" customFormat="1" ht="15">
      <c r="B122" s="7" t="s">
        <v>22</v>
      </c>
      <c r="C122" s="7">
        <v>2</v>
      </c>
      <c r="D122" s="7" t="s">
        <v>16</v>
      </c>
      <c r="E122" s="7">
        <v>0</v>
      </c>
      <c r="F122" s="7">
        <v>0</v>
      </c>
      <c r="G122" s="7">
        <v>0</v>
      </c>
      <c r="H122" s="12">
        <v>0</v>
      </c>
      <c r="I122" s="7">
        <f t="shared" si="6"/>
        <v>0</v>
      </c>
      <c r="J122" s="7">
        <v>3</v>
      </c>
      <c r="K122" s="7"/>
      <c r="L122" s="7"/>
      <c r="M122" s="7"/>
      <c r="Z122"/>
    </row>
    <row r="123" spans="2:13" s="14" customFormat="1" ht="15">
      <c r="B123" s="7" t="s">
        <v>22</v>
      </c>
      <c r="C123" s="7">
        <v>1</v>
      </c>
      <c r="D123" s="7" t="s">
        <v>7</v>
      </c>
      <c r="E123" s="7">
        <v>0</v>
      </c>
      <c r="F123" s="7">
        <v>0</v>
      </c>
      <c r="G123" s="7">
        <v>0</v>
      </c>
      <c r="H123" s="12">
        <v>0</v>
      </c>
      <c r="I123" s="7">
        <f t="shared" si="6"/>
        <v>0</v>
      </c>
      <c r="J123" s="7">
        <v>2</v>
      </c>
      <c r="K123" s="7"/>
      <c r="L123" s="7"/>
      <c r="M123" s="7"/>
    </row>
    <row r="124" spans="2:25" ht="15">
      <c r="B124" s="7" t="s">
        <v>22</v>
      </c>
      <c r="C124" s="7">
        <v>1</v>
      </c>
      <c r="D124" s="7" t="s">
        <v>8</v>
      </c>
      <c r="E124" s="7">
        <v>0</v>
      </c>
      <c r="F124" s="7">
        <v>0</v>
      </c>
      <c r="G124" s="7">
        <v>0</v>
      </c>
      <c r="H124" s="12">
        <v>0</v>
      </c>
      <c r="I124" s="7">
        <f t="shared" si="6"/>
        <v>0</v>
      </c>
      <c r="J124" s="7">
        <v>2</v>
      </c>
      <c r="K124" s="7"/>
      <c r="L124" s="7"/>
      <c r="M124" s="7"/>
      <c r="O124" s="14"/>
      <c r="P124" s="14"/>
      <c r="Q124" s="14"/>
      <c r="R124" s="14"/>
      <c r="S124" s="14"/>
      <c r="X124" s="14"/>
      <c r="Y124" s="14"/>
    </row>
    <row r="125" spans="2:25" ht="15">
      <c r="B125" s="7" t="s">
        <v>22</v>
      </c>
      <c r="C125" s="7">
        <v>1</v>
      </c>
      <c r="D125" s="7" t="s">
        <v>9</v>
      </c>
      <c r="E125" s="7">
        <v>0</v>
      </c>
      <c r="F125" s="7">
        <v>0</v>
      </c>
      <c r="G125" s="7">
        <v>0</v>
      </c>
      <c r="H125" s="12">
        <v>0</v>
      </c>
      <c r="I125" s="7">
        <f t="shared" si="6"/>
        <v>0</v>
      </c>
      <c r="J125" s="7">
        <v>1</v>
      </c>
      <c r="K125" s="7"/>
      <c r="L125" s="7"/>
      <c r="M125" s="7"/>
      <c r="O125" s="14"/>
      <c r="P125" s="14"/>
      <c r="Q125" s="14"/>
      <c r="R125" s="14"/>
      <c r="S125" s="14"/>
      <c r="X125" s="14"/>
      <c r="Y125" s="14"/>
    </row>
    <row r="126" spans="2:19" ht="15">
      <c r="B126" s="7" t="s">
        <v>22</v>
      </c>
      <c r="C126" s="7">
        <v>1</v>
      </c>
      <c r="D126" s="7" t="s">
        <v>10</v>
      </c>
      <c r="E126" s="7">
        <v>0</v>
      </c>
      <c r="F126" s="7">
        <v>0</v>
      </c>
      <c r="G126" s="7">
        <v>0</v>
      </c>
      <c r="H126" s="12">
        <v>0</v>
      </c>
      <c r="I126" s="7">
        <f t="shared" si="6"/>
        <v>0</v>
      </c>
      <c r="J126" s="7">
        <v>3</v>
      </c>
      <c r="K126" s="7"/>
      <c r="L126" s="7"/>
      <c r="M126" s="7"/>
      <c r="O126" s="14"/>
      <c r="P126" s="14"/>
      <c r="Q126" s="14"/>
      <c r="R126" s="14"/>
      <c r="S126" s="14"/>
    </row>
    <row r="127" spans="2:25" ht="15">
      <c r="B127" s="7" t="s">
        <v>22</v>
      </c>
      <c r="C127" s="7">
        <v>1</v>
      </c>
      <c r="D127" s="7" t="s">
        <v>11</v>
      </c>
      <c r="E127" s="7">
        <v>0</v>
      </c>
      <c r="F127" s="7">
        <v>0</v>
      </c>
      <c r="G127" s="7">
        <v>0</v>
      </c>
      <c r="H127" s="12">
        <v>0</v>
      </c>
      <c r="I127" s="7">
        <f t="shared" si="6"/>
        <v>0</v>
      </c>
      <c r="J127" s="7">
        <v>2</v>
      </c>
      <c r="K127" s="7"/>
      <c r="L127" s="7"/>
      <c r="M127" s="7"/>
      <c r="O127" s="14"/>
      <c r="P127" s="14"/>
      <c r="Q127" s="14"/>
      <c r="R127" s="14"/>
      <c r="S127" s="14"/>
      <c r="X127" s="14"/>
      <c r="Y127" s="14"/>
    </row>
    <row r="128" spans="2:25" ht="15">
      <c r="B128" s="7" t="s">
        <v>22</v>
      </c>
      <c r="C128" s="7">
        <v>1</v>
      </c>
      <c r="D128" s="7" t="s">
        <v>12</v>
      </c>
      <c r="E128" s="7">
        <v>0</v>
      </c>
      <c r="F128" s="7">
        <v>0</v>
      </c>
      <c r="G128" s="7">
        <v>0</v>
      </c>
      <c r="H128" s="12">
        <v>0</v>
      </c>
      <c r="I128" s="7">
        <f t="shared" si="6"/>
        <v>0</v>
      </c>
      <c r="J128" s="7">
        <v>1</v>
      </c>
      <c r="K128" s="7"/>
      <c r="L128" s="7"/>
      <c r="M128" s="7"/>
      <c r="O128" s="14"/>
      <c r="P128" s="14"/>
      <c r="Q128" s="14"/>
      <c r="R128" s="14"/>
      <c r="S128" s="14"/>
      <c r="X128" s="14"/>
      <c r="Y128" s="14"/>
    </row>
    <row r="129" spans="2:19" ht="15">
      <c r="B129" s="7" t="s">
        <v>22</v>
      </c>
      <c r="C129" s="7">
        <v>1</v>
      </c>
      <c r="D129" s="7" t="s">
        <v>14</v>
      </c>
      <c r="E129" s="7">
        <v>0</v>
      </c>
      <c r="F129" s="7">
        <v>0</v>
      </c>
      <c r="G129" s="7">
        <v>0</v>
      </c>
      <c r="H129" s="12">
        <v>0</v>
      </c>
      <c r="I129" s="7">
        <f t="shared" si="6"/>
        <v>0</v>
      </c>
      <c r="J129" s="7">
        <v>3</v>
      </c>
      <c r="K129" s="7"/>
      <c r="L129" s="7"/>
      <c r="M129" s="7"/>
      <c r="O129" s="14"/>
      <c r="P129" s="14"/>
      <c r="Q129" s="14"/>
      <c r="R129" s="14"/>
      <c r="S129" s="14"/>
    </row>
    <row r="130" spans="2:19" ht="15">
      <c r="B130" s="7" t="s">
        <v>22</v>
      </c>
      <c r="C130" s="7">
        <v>1</v>
      </c>
      <c r="D130" s="7" t="s">
        <v>15</v>
      </c>
      <c r="E130" s="7">
        <v>0</v>
      </c>
      <c r="F130" s="7">
        <v>0</v>
      </c>
      <c r="G130" s="7">
        <v>0</v>
      </c>
      <c r="H130" s="12">
        <v>136</v>
      </c>
      <c r="I130" s="7">
        <f t="shared" si="6"/>
        <v>136</v>
      </c>
      <c r="J130" s="7">
        <v>3</v>
      </c>
      <c r="K130" s="7"/>
      <c r="L130" s="7"/>
      <c r="M130" s="7"/>
      <c r="O130" s="14"/>
      <c r="P130" s="14"/>
      <c r="Q130" s="14"/>
      <c r="R130" s="14"/>
      <c r="S130" s="14"/>
    </row>
    <row r="131" spans="2:19" ht="15">
      <c r="B131" s="28" t="s">
        <v>23</v>
      </c>
      <c r="C131" s="29"/>
      <c r="D131" s="30"/>
      <c r="E131" s="15">
        <f>SUM(E103:E130)</f>
        <v>205</v>
      </c>
      <c r="F131" s="15">
        <f>SUM(F103:F130)</f>
        <v>0</v>
      </c>
      <c r="G131" s="15">
        <f>SUM(G103:G130)</f>
        <v>205</v>
      </c>
      <c r="H131" s="15">
        <f>SUM(H103:H130)</f>
        <v>136</v>
      </c>
      <c r="I131" s="15">
        <f>G131+H131</f>
        <v>341</v>
      </c>
      <c r="J131" s="7">
        <f>SUM(J103:J130)</f>
        <v>241</v>
      </c>
      <c r="K131" s="7"/>
      <c r="L131" s="7"/>
      <c r="M131" s="7"/>
      <c r="O131" s="14"/>
      <c r="P131" s="14"/>
      <c r="Q131" s="14"/>
      <c r="R131" s="14"/>
      <c r="S131" s="14"/>
    </row>
    <row r="132" spans="2:19" ht="15">
      <c r="B132" s="25" t="s">
        <v>24</v>
      </c>
      <c r="C132" s="26"/>
      <c r="D132" s="27"/>
      <c r="E132" s="12">
        <f>E10+E41+E72+E102+E131</f>
        <v>5268</v>
      </c>
      <c r="F132" s="12">
        <f>F41+F72+F102+F131</f>
        <v>466</v>
      </c>
      <c r="G132" s="12">
        <f>E132+F132</f>
        <v>5734</v>
      </c>
      <c r="H132" s="12">
        <f>H10+H41+H72+H102+H131</f>
        <v>782</v>
      </c>
      <c r="I132" s="12">
        <f>I10+I41+I72+I102+I131</f>
        <v>6493</v>
      </c>
      <c r="J132" s="12">
        <f>J10+J41+J72+J102+J131</f>
        <v>1379</v>
      </c>
      <c r="K132" s="7"/>
      <c r="L132" s="7"/>
      <c r="M132" s="7"/>
      <c r="O132" s="14"/>
      <c r="P132" s="14"/>
      <c r="Q132" s="14"/>
      <c r="R132" s="14"/>
      <c r="S132" s="14"/>
    </row>
    <row r="133" spans="15:19" ht="15">
      <c r="O133" s="14"/>
      <c r="P133" s="14"/>
      <c r="Q133" s="14"/>
      <c r="R133" s="14"/>
      <c r="S133" s="14"/>
    </row>
  </sheetData>
  <sheetProtection/>
  <mergeCells count="17">
    <mergeCell ref="B132:D132"/>
    <mergeCell ref="B131:D131"/>
    <mergeCell ref="E7:G7"/>
    <mergeCell ref="B10:D10"/>
    <mergeCell ref="B41:D41"/>
    <mergeCell ref="B72:D72"/>
    <mergeCell ref="B102:D102"/>
    <mergeCell ref="H7:M7"/>
    <mergeCell ref="B5:F5"/>
    <mergeCell ref="M8:M9"/>
    <mergeCell ref="E8:G8"/>
    <mergeCell ref="H8:H9"/>
    <mergeCell ref="I8:I9"/>
    <mergeCell ref="B7:D9"/>
    <mergeCell ref="J8:J9"/>
    <mergeCell ref="K8:K9"/>
    <mergeCell ref="L8:L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03">
      <selection activeCell="Q133" sqref="Q133"/>
    </sheetView>
  </sheetViews>
  <sheetFormatPr defaultColWidth="9.140625" defaultRowHeight="15"/>
  <cols>
    <col min="1" max="1" width="4.421875" style="14" customWidth="1"/>
    <col min="2" max="2" width="10.28125" style="14" customWidth="1"/>
    <col min="3" max="4" width="14.421875" style="14" bestFit="1" customWidth="1"/>
    <col min="5" max="5" width="9.140625" style="14" customWidth="1"/>
    <col min="6" max="6" width="12.421875" style="14" customWidth="1"/>
    <col min="7" max="7" width="9.140625" style="14" customWidth="1"/>
    <col min="8" max="8" width="9.140625" style="13" customWidth="1"/>
    <col min="9" max="9" width="9.140625" style="14" customWidth="1"/>
    <col min="10" max="10" width="12.7109375" style="14" customWidth="1"/>
    <col min="11" max="11" width="12.57421875" style="14" customWidth="1"/>
    <col min="12" max="12" width="9.140625" style="14" customWidth="1"/>
    <col min="13" max="13" width="14.421875" style="14" customWidth="1"/>
    <col min="14" max="15" width="9.140625" style="14" customWidth="1"/>
    <col min="16" max="16" width="11.00390625" style="14" bestFit="1" customWidth="1"/>
    <col min="17" max="23" width="9.140625" style="14" customWidth="1"/>
    <col min="24" max="16384" width="9.140625" style="14" customWidth="1"/>
  </cols>
  <sheetData>
    <row r="1" spans="1:6" ht="15">
      <c r="A1" s="2"/>
      <c r="B1" s="5" t="s">
        <v>25</v>
      </c>
      <c r="C1" s="4"/>
      <c r="D1" s="4"/>
      <c r="E1" s="3"/>
      <c r="F1" s="3"/>
    </row>
    <row r="2" spans="1:6" ht="15">
      <c r="A2" s="2"/>
      <c r="B2" s="5" t="s">
        <v>26</v>
      </c>
      <c r="C2" s="4"/>
      <c r="D2" s="4"/>
      <c r="E2" s="3"/>
      <c r="F2" s="3"/>
    </row>
    <row r="3" spans="1:6" ht="15">
      <c r="A3" s="2"/>
      <c r="B3" s="5" t="s">
        <v>27</v>
      </c>
      <c r="C3" s="4"/>
      <c r="D3" s="4"/>
      <c r="E3" s="3"/>
      <c r="F3" s="3"/>
    </row>
    <row r="4" spans="1:6" ht="15">
      <c r="A4" s="2"/>
      <c r="B4" s="4" t="s">
        <v>37</v>
      </c>
      <c r="C4" s="4"/>
      <c r="D4" s="4"/>
      <c r="E4" s="3"/>
      <c r="F4" s="3"/>
    </row>
    <row r="5" spans="1:6" ht="15">
      <c r="A5" s="2"/>
      <c r="B5" s="20" t="s">
        <v>28</v>
      </c>
      <c r="C5" s="20"/>
      <c r="D5" s="20"/>
      <c r="E5" s="20"/>
      <c r="F5" s="20"/>
    </row>
    <row r="6" spans="1:6" ht="15">
      <c r="A6" s="2"/>
      <c r="B6" s="4" t="s">
        <v>29</v>
      </c>
      <c r="C6" s="3"/>
      <c r="D6" s="3"/>
      <c r="E6" s="3"/>
      <c r="F6" s="3"/>
    </row>
    <row r="7" spans="2:13" ht="15" customHeight="1">
      <c r="B7" s="22" t="s">
        <v>0</v>
      </c>
      <c r="C7" s="22"/>
      <c r="D7" s="22"/>
      <c r="E7" s="22" t="s">
        <v>31</v>
      </c>
      <c r="F7" s="22"/>
      <c r="G7" s="22"/>
      <c r="H7" s="19" t="s">
        <v>32</v>
      </c>
      <c r="I7" s="19"/>
      <c r="J7" s="19"/>
      <c r="K7" s="19"/>
      <c r="L7" s="19"/>
      <c r="M7" s="19"/>
    </row>
    <row r="8" spans="2:13" ht="15">
      <c r="B8" s="22"/>
      <c r="C8" s="22"/>
      <c r="D8" s="22"/>
      <c r="E8" s="22" t="s">
        <v>1</v>
      </c>
      <c r="F8" s="22"/>
      <c r="G8" s="22"/>
      <c r="H8" s="23" t="s">
        <v>2</v>
      </c>
      <c r="I8" s="22" t="s">
        <v>3</v>
      </c>
      <c r="J8" s="22" t="s">
        <v>33</v>
      </c>
      <c r="K8" s="21" t="s">
        <v>34</v>
      </c>
      <c r="L8" s="21" t="s">
        <v>3</v>
      </c>
      <c r="M8" s="21" t="s">
        <v>35</v>
      </c>
    </row>
    <row r="9" spans="2:13" ht="24.75" customHeight="1">
      <c r="B9" s="22"/>
      <c r="C9" s="22"/>
      <c r="D9" s="22"/>
      <c r="E9" s="9" t="s">
        <v>4</v>
      </c>
      <c r="F9" s="8" t="s">
        <v>5</v>
      </c>
      <c r="G9" s="9" t="s">
        <v>36</v>
      </c>
      <c r="H9" s="23"/>
      <c r="I9" s="22"/>
      <c r="J9" s="22"/>
      <c r="K9" s="21"/>
      <c r="L9" s="21"/>
      <c r="M9" s="21"/>
    </row>
    <row r="10" spans="2:13" ht="15">
      <c r="B10" s="19" t="s">
        <v>30</v>
      </c>
      <c r="C10" s="19"/>
      <c r="D10" s="19"/>
      <c r="E10" s="7">
        <v>2</v>
      </c>
      <c r="F10" s="7">
        <v>0</v>
      </c>
      <c r="G10" s="7">
        <f>SUM(E10:F10)</f>
        <v>2</v>
      </c>
      <c r="H10" s="12"/>
      <c r="I10" s="7"/>
      <c r="J10" s="7">
        <v>2</v>
      </c>
      <c r="K10" s="7"/>
      <c r="L10" s="7"/>
      <c r="M10" s="7"/>
    </row>
    <row r="11" spans="2:13" ht="15">
      <c r="B11" s="7" t="s">
        <v>6</v>
      </c>
      <c r="C11" s="7">
        <v>12</v>
      </c>
      <c r="D11" s="7" t="s">
        <v>7</v>
      </c>
      <c r="E11" s="7">
        <v>53</v>
      </c>
      <c r="F11" s="7">
        <v>0</v>
      </c>
      <c r="G11" s="7">
        <f>SUM(E11:F11)</f>
        <v>53</v>
      </c>
      <c r="H11" s="12"/>
      <c r="I11" s="7"/>
      <c r="J11" s="7">
        <v>89</v>
      </c>
      <c r="K11" s="7"/>
      <c r="L11" s="7"/>
      <c r="M11" s="7"/>
    </row>
    <row r="12" spans="2:13" ht="15">
      <c r="B12" s="7" t="s">
        <v>6</v>
      </c>
      <c r="C12" s="7">
        <v>12</v>
      </c>
      <c r="D12" s="7" t="s">
        <v>8</v>
      </c>
      <c r="E12" s="7">
        <v>10</v>
      </c>
      <c r="F12" s="7">
        <v>0</v>
      </c>
      <c r="G12" s="7">
        <f aca="true" t="shared" si="0" ref="G12:G31">SUM(E12:F12)</f>
        <v>10</v>
      </c>
      <c r="H12" s="12"/>
      <c r="I12" s="7"/>
      <c r="J12" s="7">
        <v>7</v>
      </c>
      <c r="K12" s="7"/>
      <c r="L12" s="7"/>
      <c r="M12" s="7"/>
    </row>
    <row r="13" spans="2:13" ht="15">
      <c r="B13" s="7" t="s">
        <v>6</v>
      </c>
      <c r="C13" s="7">
        <v>12</v>
      </c>
      <c r="D13" s="7" t="s">
        <v>9</v>
      </c>
      <c r="E13" s="7">
        <v>9</v>
      </c>
      <c r="F13" s="7">
        <v>0</v>
      </c>
      <c r="G13" s="7">
        <f t="shared" si="0"/>
        <v>9</v>
      </c>
      <c r="H13" s="12"/>
      <c r="I13" s="7"/>
      <c r="J13" s="7">
        <v>8</v>
      </c>
      <c r="K13" s="7"/>
      <c r="L13" s="7"/>
      <c r="M13" s="7"/>
    </row>
    <row r="14" spans="2:13" ht="15">
      <c r="B14" s="7" t="s">
        <v>6</v>
      </c>
      <c r="C14" s="7">
        <v>12</v>
      </c>
      <c r="D14" s="7" t="s">
        <v>10</v>
      </c>
      <c r="E14" s="7">
        <v>10</v>
      </c>
      <c r="F14" s="7">
        <v>0</v>
      </c>
      <c r="G14" s="7">
        <f t="shared" si="0"/>
        <v>10</v>
      </c>
      <c r="H14" s="12"/>
      <c r="I14" s="7"/>
      <c r="J14" s="7">
        <v>11</v>
      </c>
      <c r="K14" s="7"/>
      <c r="L14" s="7"/>
      <c r="M14" s="7"/>
    </row>
    <row r="15" spans="2:13" ht="15">
      <c r="B15" s="7" t="s">
        <v>6</v>
      </c>
      <c r="C15" s="7">
        <v>12</v>
      </c>
      <c r="D15" s="7" t="s">
        <v>11</v>
      </c>
      <c r="E15" s="7">
        <v>15</v>
      </c>
      <c r="F15" s="7">
        <v>0</v>
      </c>
      <c r="G15" s="7">
        <f t="shared" si="0"/>
        <v>15</v>
      </c>
      <c r="H15" s="12"/>
      <c r="I15" s="7"/>
      <c r="J15" s="7">
        <v>13</v>
      </c>
      <c r="K15" s="7"/>
      <c r="L15" s="7"/>
      <c r="M15" s="7"/>
    </row>
    <row r="16" spans="2:13" ht="15">
      <c r="B16" s="7" t="s">
        <v>6</v>
      </c>
      <c r="C16" s="7">
        <v>12</v>
      </c>
      <c r="D16" s="7" t="s">
        <v>12</v>
      </c>
      <c r="E16" s="7">
        <v>12</v>
      </c>
      <c r="F16" s="7">
        <v>0</v>
      </c>
      <c r="G16" s="7">
        <f t="shared" si="0"/>
        <v>12</v>
      </c>
      <c r="H16" s="12"/>
      <c r="I16" s="7"/>
      <c r="J16" s="7">
        <v>11</v>
      </c>
      <c r="K16" s="7"/>
      <c r="L16" s="7"/>
      <c r="M16" s="7"/>
    </row>
    <row r="17" spans="2:13" ht="15">
      <c r="B17" s="7" t="s">
        <v>6</v>
      </c>
      <c r="C17" s="7">
        <v>12</v>
      </c>
      <c r="D17" s="7" t="s">
        <v>13</v>
      </c>
      <c r="E17" s="7">
        <v>13</v>
      </c>
      <c r="F17" s="7">
        <v>0</v>
      </c>
      <c r="G17" s="7">
        <f t="shared" si="0"/>
        <v>13</v>
      </c>
      <c r="H17" s="12"/>
      <c r="I17" s="7"/>
      <c r="J17" s="7">
        <v>9</v>
      </c>
      <c r="K17" s="7"/>
      <c r="L17" s="7"/>
      <c r="M17" s="7"/>
    </row>
    <row r="18" spans="2:13" ht="15">
      <c r="B18" s="7" t="s">
        <v>6</v>
      </c>
      <c r="C18" s="7">
        <v>12</v>
      </c>
      <c r="D18" s="7" t="s">
        <v>14</v>
      </c>
      <c r="E18" s="7">
        <v>17</v>
      </c>
      <c r="F18" s="7">
        <v>0</v>
      </c>
      <c r="G18" s="7">
        <f t="shared" si="0"/>
        <v>17</v>
      </c>
      <c r="H18" s="12"/>
      <c r="I18" s="7"/>
      <c r="J18" s="7">
        <v>13</v>
      </c>
      <c r="K18" s="7"/>
      <c r="L18" s="7"/>
      <c r="M18" s="7"/>
    </row>
    <row r="19" spans="2:13" ht="15">
      <c r="B19" s="7" t="s">
        <v>6</v>
      </c>
      <c r="C19" s="7">
        <v>12</v>
      </c>
      <c r="D19" s="7" t="s">
        <v>15</v>
      </c>
      <c r="E19" s="7">
        <v>19</v>
      </c>
      <c r="F19" s="7">
        <v>0</v>
      </c>
      <c r="G19" s="7">
        <f t="shared" si="0"/>
        <v>19</v>
      </c>
      <c r="H19" s="12"/>
      <c r="I19" s="7"/>
      <c r="J19" s="7">
        <v>3</v>
      </c>
      <c r="K19" s="7"/>
      <c r="L19" s="7"/>
      <c r="M19" s="7"/>
    </row>
    <row r="20" spans="2:13" ht="15">
      <c r="B20" s="7" t="s">
        <v>6</v>
      </c>
      <c r="C20" s="7">
        <v>12</v>
      </c>
      <c r="D20" s="7" t="s">
        <v>16</v>
      </c>
      <c r="E20" s="7">
        <v>11</v>
      </c>
      <c r="F20" s="7">
        <v>0</v>
      </c>
      <c r="G20" s="7">
        <f t="shared" si="0"/>
        <v>11</v>
      </c>
      <c r="H20" s="12"/>
      <c r="I20" s="7"/>
      <c r="J20" s="7">
        <v>11</v>
      </c>
      <c r="K20" s="7"/>
      <c r="L20" s="7"/>
      <c r="M20" s="7"/>
    </row>
    <row r="21" spans="2:13" ht="15">
      <c r="B21" s="7" t="s">
        <v>6</v>
      </c>
      <c r="C21" s="7">
        <v>11</v>
      </c>
      <c r="D21" s="7" t="s">
        <v>7</v>
      </c>
      <c r="E21" s="7">
        <v>19</v>
      </c>
      <c r="F21" s="7">
        <v>0</v>
      </c>
      <c r="G21" s="7">
        <f t="shared" si="0"/>
        <v>19</v>
      </c>
      <c r="H21" s="12"/>
      <c r="I21" s="7"/>
      <c r="J21" s="7">
        <v>7</v>
      </c>
      <c r="K21" s="7"/>
      <c r="L21" s="7"/>
      <c r="M21" s="7"/>
    </row>
    <row r="22" spans="2:13" ht="15">
      <c r="B22" s="7" t="s">
        <v>6</v>
      </c>
      <c r="C22" s="7">
        <v>11</v>
      </c>
      <c r="D22" s="7" t="s">
        <v>8</v>
      </c>
      <c r="E22" s="7">
        <v>11</v>
      </c>
      <c r="F22" s="7">
        <v>0</v>
      </c>
      <c r="G22" s="7">
        <f t="shared" si="0"/>
        <v>11</v>
      </c>
      <c r="H22" s="12"/>
      <c r="I22" s="7"/>
      <c r="J22" s="7">
        <v>11</v>
      </c>
      <c r="K22" s="7"/>
      <c r="L22" s="7"/>
      <c r="M22" s="7"/>
    </row>
    <row r="23" spans="2:13" ht="15">
      <c r="B23" s="7" t="s">
        <v>6</v>
      </c>
      <c r="C23" s="7">
        <v>11</v>
      </c>
      <c r="D23" s="7" t="s">
        <v>9</v>
      </c>
      <c r="E23" s="7">
        <v>15</v>
      </c>
      <c r="F23" s="7">
        <v>0</v>
      </c>
      <c r="G23" s="7">
        <f t="shared" si="0"/>
        <v>15</v>
      </c>
      <c r="H23" s="12"/>
      <c r="I23" s="7"/>
      <c r="J23" s="7">
        <v>6</v>
      </c>
      <c r="K23" s="7"/>
      <c r="L23" s="7"/>
      <c r="M23" s="7"/>
    </row>
    <row r="24" spans="2:13" ht="15">
      <c r="B24" s="7" t="s">
        <v>6</v>
      </c>
      <c r="C24" s="7">
        <v>11</v>
      </c>
      <c r="D24" s="7" t="s">
        <v>10</v>
      </c>
      <c r="E24" s="7">
        <v>14</v>
      </c>
      <c r="F24" s="7">
        <v>0</v>
      </c>
      <c r="G24" s="7">
        <f t="shared" si="0"/>
        <v>14</v>
      </c>
      <c r="H24" s="12"/>
      <c r="I24" s="7"/>
      <c r="J24" s="7">
        <v>3</v>
      </c>
      <c r="K24" s="7"/>
      <c r="L24" s="7"/>
      <c r="M24" s="7"/>
    </row>
    <row r="25" spans="2:13" ht="15">
      <c r="B25" s="7" t="s">
        <v>6</v>
      </c>
      <c r="C25" s="7">
        <v>11</v>
      </c>
      <c r="D25" s="7" t="s">
        <v>11</v>
      </c>
      <c r="E25" s="7">
        <v>14</v>
      </c>
      <c r="F25" s="7">
        <v>0</v>
      </c>
      <c r="G25" s="7">
        <f t="shared" si="0"/>
        <v>14</v>
      </c>
      <c r="H25" s="12"/>
      <c r="I25" s="7"/>
      <c r="J25" s="7">
        <v>6</v>
      </c>
      <c r="K25" s="7"/>
      <c r="L25" s="7"/>
      <c r="M25" s="7"/>
    </row>
    <row r="26" spans="2:13" ht="15">
      <c r="B26" s="7" t="s">
        <v>6</v>
      </c>
      <c r="C26" s="7">
        <v>11</v>
      </c>
      <c r="D26" s="7" t="s">
        <v>12</v>
      </c>
      <c r="E26" s="7">
        <v>18</v>
      </c>
      <c r="F26" s="7">
        <v>0</v>
      </c>
      <c r="G26" s="7">
        <f t="shared" si="0"/>
        <v>18</v>
      </c>
      <c r="H26" s="12"/>
      <c r="I26" s="7"/>
      <c r="J26" s="7">
        <v>5</v>
      </c>
      <c r="K26" s="7"/>
      <c r="L26" s="7"/>
      <c r="M26" s="7"/>
    </row>
    <row r="27" spans="2:13" ht="15">
      <c r="B27" s="7" t="s">
        <v>6</v>
      </c>
      <c r="C27" s="7">
        <v>11</v>
      </c>
      <c r="D27" s="7" t="s">
        <v>13</v>
      </c>
      <c r="E27" s="7">
        <v>20</v>
      </c>
      <c r="F27" s="7">
        <v>0</v>
      </c>
      <c r="G27" s="7">
        <f t="shared" si="0"/>
        <v>20</v>
      </c>
      <c r="H27" s="12"/>
      <c r="I27" s="7"/>
      <c r="J27" s="7">
        <v>2</v>
      </c>
      <c r="K27" s="7"/>
      <c r="L27" s="7"/>
      <c r="M27" s="7"/>
    </row>
    <row r="28" spans="2:13" ht="15">
      <c r="B28" s="7" t="s">
        <v>6</v>
      </c>
      <c r="C28" s="7">
        <v>11</v>
      </c>
      <c r="D28" s="7" t="s">
        <v>14</v>
      </c>
      <c r="E28" s="7">
        <v>24</v>
      </c>
      <c r="F28" s="7">
        <v>0</v>
      </c>
      <c r="G28" s="7">
        <f t="shared" si="0"/>
        <v>24</v>
      </c>
      <c r="H28" s="12"/>
      <c r="I28" s="7"/>
      <c r="J28" s="7">
        <v>1</v>
      </c>
      <c r="K28" s="7"/>
      <c r="L28" s="7"/>
      <c r="M28" s="7"/>
    </row>
    <row r="29" spans="2:13" ht="15">
      <c r="B29" s="7" t="s">
        <v>6</v>
      </c>
      <c r="C29" s="7">
        <v>11</v>
      </c>
      <c r="D29" s="7" t="s">
        <v>15</v>
      </c>
      <c r="E29" s="7">
        <v>24</v>
      </c>
      <c r="F29" s="7">
        <v>0</v>
      </c>
      <c r="G29" s="7">
        <f t="shared" si="0"/>
        <v>24</v>
      </c>
      <c r="H29" s="12"/>
      <c r="I29" s="7"/>
      <c r="J29" s="7">
        <v>2</v>
      </c>
      <c r="K29" s="7"/>
      <c r="L29" s="7"/>
      <c r="M29" s="7"/>
    </row>
    <row r="30" spans="2:13" ht="15">
      <c r="B30" s="7" t="s">
        <v>6</v>
      </c>
      <c r="C30" s="7">
        <v>11</v>
      </c>
      <c r="D30" s="7" t="s">
        <v>16</v>
      </c>
      <c r="E30" s="7">
        <v>22</v>
      </c>
      <c r="F30" s="7">
        <v>0</v>
      </c>
      <c r="G30" s="7">
        <f t="shared" si="0"/>
        <v>22</v>
      </c>
      <c r="H30" s="12"/>
      <c r="I30" s="7"/>
      <c r="J30" s="7">
        <v>3</v>
      </c>
      <c r="K30" s="7"/>
      <c r="L30" s="7"/>
      <c r="M30" s="7"/>
    </row>
    <row r="31" spans="2:13" ht="15">
      <c r="B31" s="7" t="s">
        <v>6</v>
      </c>
      <c r="C31" s="7">
        <v>10</v>
      </c>
      <c r="D31" s="7" t="s">
        <v>7</v>
      </c>
      <c r="E31" s="7">
        <v>39</v>
      </c>
      <c r="F31" s="7">
        <v>0</v>
      </c>
      <c r="G31" s="7">
        <f t="shared" si="0"/>
        <v>39</v>
      </c>
      <c r="H31" s="12"/>
      <c r="I31" s="7"/>
      <c r="J31" s="7">
        <v>7</v>
      </c>
      <c r="K31" s="7"/>
      <c r="L31" s="7"/>
      <c r="M31" s="7"/>
    </row>
    <row r="32" spans="2:13" ht="15">
      <c r="B32" s="7" t="s">
        <v>6</v>
      </c>
      <c r="C32" s="7">
        <v>10</v>
      </c>
      <c r="D32" s="7" t="s">
        <v>8</v>
      </c>
      <c r="E32" s="7">
        <v>55</v>
      </c>
      <c r="F32" s="7">
        <v>0</v>
      </c>
      <c r="G32" s="7">
        <f>SUM(E32:F32)</f>
        <v>55</v>
      </c>
      <c r="H32" s="12"/>
      <c r="I32" s="7"/>
      <c r="J32" s="7">
        <v>2</v>
      </c>
      <c r="K32" s="7"/>
      <c r="L32" s="7"/>
      <c r="M32" s="7"/>
    </row>
    <row r="33" spans="2:13" ht="15">
      <c r="B33" s="7" t="s">
        <v>6</v>
      </c>
      <c r="C33" s="7">
        <v>10</v>
      </c>
      <c r="D33" s="7" t="s">
        <v>9</v>
      </c>
      <c r="E33" s="7">
        <v>57</v>
      </c>
      <c r="F33" s="7">
        <v>0</v>
      </c>
      <c r="G33" s="7">
        <f>SUM(E33:F33)</f>
        <v>57</v>
      </c>
      <c r="H33" s="12"/>
      <c r="I33" s="7"/>
      <c r="J33" s="7">
        <v>2</v>
      </c>
      <c r="K33" s="7"/>
      <c r="L33" s="7"/>
      <c r="M33" s="7"/>
    </row>
    <row r="34" spans="2:13" ht="15">
      <c r="B34" s="7" t="s">
        <v>6</v>
      </c>
      <c r="C34" s="7">
        <v>10</v>
      </c>
      <c r="D34" s="7" t="s">
        <v>10</v>
      </c>
      <c r="E34" s="7">
        <v>74</v>
      </c>
      <c r="F34" s="7">
        <v>3</v>
      </c>
      <c r="G34" s="7">
        <f aca="true" t="shared" si="1" ref="G34:G97">SUM(E34:F34)</f>
        <v>77</v>
      </c>
      <c r="H34" s="12"/>
      <c r="I34" s="7"/>
      <c r="J34" s="7">
        <v>1</v>
      </c>
      <c r="K34" s="7"/>
      <c r="L34" s="7"/>
      <c r="M34" s="7"/>
    </row>
    <row r="35" spans="2:13" ht="15">
      <c r="B35" s="7" t="s">
        <v>6</v>
      </c>
      <c r="C35" s="7">
        <v>10</v>
      </c>
      <c r="D35" s="7" t="s">
        <v>11</v>
      </c>
      <c r="E35" s="7">
        <v>103</v>
      </c>
      <c r="F35" s="7">
        <v>2</v>
      </c>
      <c r="G35" s="7">
        <f t="shared" si="1"/>
        <v>105</v>
      </c>
      <c r="H35" s="12"/>
      <c r="I35" s="7"/>
      <c r="J35" s="7">
        <v>3</v>
      </c>
      <c r="K35" s="7"/>
      <c r="L35" s="7"/>
      <c r="M35" s="7"/>
    </row>
    <row r="36" spans="2:13" ht="15">
      <c r="B36" s="7" t="s">
        <v>6</v>
      </c>
      <c r="C36" s="7">
        <v>10</v>
      </c>
      <c r="D36" s="7" t="s">
        <v>12</v>
      </c>
      <c r="E36" s="7">
        <v>143</v>
      </c>
      <c r="F36" s="7">
        <v>9</v>
      </c>
      <c r="G36" s="7">
        <f t="shared" si="1"/>
        <v>152</v>
      </c>
      <c r="H36" s="12"/>
      <c r="I36" s="7"/>
      <c r="J36" s="7">
        <v>1</v>
      </c>
      <c r="K36" s="7"/>
      <c r="L36" s="7"/>
      <c r="M36" s="7"/>
    </row>
    <row r="37" spans="2:13" ht="15">
      <c r="B37" s="7" t="s">
        <v>6</v>
      </c>
      <c r="C37" s="7">
        <v>10</v>
      </c>
      <c r="D37" s="7" t="s">
        <v>13</v>
      </c>
      <c r="E37" s="7">
        <v>72</v>
      </c>
      <c r="F37" s="7">
        <v>5</v>
      </c>
      <c r="G37" s="7">
        <f t="shared" si="1"/>
        <v>77</v>
      </c>
      <c r="H37" s="12"/>
      <c r="I37" s="7"/>
      <c r="J37" s="7">
        <v>0</v>
      </c>
      <c r="K37" s="7"/>
      <c r="L37" s="7"/>
      <c r="M37" s="7"/>
    </row>
    <row r="38" spans="2:13" ht="15">
      <c r="B38" s="7" t="s">
        <v>6</v>
      </c>
      <c r="C38" s="7">
        <v>10</v>
      </c>
      <c r="D38" s="7" t="s">
        <v>14</v>
      </c>
      <c r="E38" s="7">
        <v>32</v>
      </c>
      <c r="F38" s="7">
        <v>12</v>
      </c>
      <c r="G38" s="7">
        <f t="shared" si="1"/>
        <v>44</v>
      </c>
      <c r="H38" s="12"/>
      <c r="I38" s="7"/>
      <c r="J38" s="7">
        <v>0</v>
      </c>
      <c r="K38" s="7"/>
      <c r="L38" s="7"/>
      <c r="M38" s="7"/>
    </row>
    <row r="39" spans="2:13" ht="15">
      <c r="B39" s="7" t="s">
        <v>6</v>
      </c>
      <c r="C39" s="7">
        <v>10</v>
      </c>
      <c r="D39" s="7" t="s">
        <v>15</v>
      </c>
      <c r="E39" s="7">
        <v>9</v>
      </c>
      <c r="F39" s="7">
        <v>10</v>
      </c>
      <c r="G39" s="7">
        <f t="shared" si="1"/>
        <v>19</v>
      </c>
      <c r="H39" s="12"/>
      <c r="I39" s="7"/>
      <c r="J39" s="7">
        <v>0</v>
      </c>
      <c r="K39" s="7"/>
      <c r="L39" s="7"/>
      <c r="M39" s="7"/>
    </row>
    <row r="40" spans="2:13" ht="15">
      <c r="B40" s="7" t="s">
        <v>6</v>
      </c>
      <c r="C40" s="7">
        <v>10</v>
      </c>
      <c r="D40" s="7" t="s">
        <v>16</v>
      </c>
      <c r="E40" s="7">
        <v>118</v>
      </c>
      <c r="F40" s="7">
        <v>161</v>
      </c>
      <c r="G40" s="7">
        <f t="shared" si="1"/>
        <v>279</v>
      </c>
      <c r="H40" s="11">
        <v>127</v>
      </c>
      <c r="I40" s="7">
        <f>G40+H40</f>
        <v>406</v>
      </c>
      <c r="J40" s="7">
        <v>0</v>
      </c>
      <c r="K40" s="7"/>
      <c r="L40" s="7"/>
      <c r="M40" s="7"/>
    </row>
    <row r="41" spans="2:13" ht="15">
      <c r="B41" s="19" t="s">
        <v>17</v>
      </c>
      <c r="C41" s="19"/>
      <c r="D41" s="19"/>
      <c r="E41" s="7">
        <v>1052</v>
      </c>
      <c r="F41" s="7">
        <v>202</v>
      </c>
      <c r="G41" s="7">
        <f>SUM(G11:G40)</f>
        <v>1254</v>
      </c>
      <c r="H41" s="10">
        <v>127</v>
      </c>
      <c r="I41" s="7">
        <f>G41+H41</f>
        <v>1381</v>
      </c>
      <c r="J41" s="7">
        <f>SUM(J10:J40)</f>
        <v>239</v>
      </c>
      <c r="K41" s="7"/>
      <c r="L41" s="7"/>
      <c r="M41" s="7"/>
    </row>
    <row r="42" spans="2:13" ht="15">
      <c r="B42" s="7" t="s">
        <v>18</v>
      </c>
      <c r="C42" s="7">
        <v>9</v>
      </c>
      <c r="D42" s="7" t="s">
        <v>7</v>
      </c>
      <c r="E42" s="7">
        <v>420</v>
      </c>
      <c r="F42" s="7">
        <v>0</v>
      </c>
      <c r="G42" s="7">
        <f t="shared" si="1"/>
        <v>420</v>
      </c>
      <c r="H42" s="12"/>
      <c r="I42" s="7"/>
      <c r="J42" s="7">
        <v>369</v>
      </c>
      <c r="K42" s="7"/>
      <c r="L42" s="7"/>
      <c r="M42" s="7"/>
    </row>
    <row r="43" spans="2:13" ht="15">
      <c r="B43" s="7" t="s">
        <v>18</v>
      </c>
      <c r="C43" s="7">
        <v>9</v>
      </c>
      <c r="D43" s="7" t="s">
        <v>8</v>
      </c>
      <c r="E43" s="7">
        <v>72</v>
      </c>
      <c r="F43" s="7">
        <v>0</v>
      </c>
      <c r="G43" s="7">
        <v>72</v>
      </c>
      <c r="H43" s="12"/>
      <c r="I43" s="7"/>
      <c r="J43" s="7">
        <v>43</v>
      </c>
      <c r="K43" s="7"/>
      <c r="L43" s="7"/>
      <c r="M43" s="7"/>
    </row>
    <row r="44" spans="2:13" ht="15">
      <c r="B44" s="7" t="s">
        <v>18</v>
      </c>
      <c r="C44" s="7">
        <v>9</v>
      </c>
      <c r="D44" s="7" t="s">
        <v>9</v>
      </c>
      <c r="E44" s="7">
        <v>65</v>
      </c>
      <c r="F44" s="7">
        <v>0</v>
      </c>
      <c r="G44" s="7">
        <f t="shared" si="1"/>
        <v>65</v>
      </c>
      <c r="H44" s="12"/>
      <c r="I44" s="7"/>
      <c r="J44" s="7">
        <v>38</v>
      </c>
      <c r="K44" s="7"/>
      <c r="L44" s="7"/>
      <c r="M44" s="7"/>
    </row>
    <row r="45" spans="2:13" ht="15">
      <c r="B45" s="7" t="s">
        <v>18</v>
      </c>
      <c r="C45" s="7">
        <v>9</v>
      </c>
      <c r="D45" s="7" t="s">
        <v>10</v>
      </c>
      <c r="E45" s="7">
        <v>101</v>
      </c>
      <c r="F45" s="7">
        <v>0</v>
      </c>
      <c r="G45" s="7">
        <f t="shared" si="1"/>
        <v>101</v>
      </c>
      <c r="H45" s="12"/>
      <c r="I45" s="7"/>
      <c r="J45" s="7">
        <v>36</v>
      </c>
      <c r="K45" s="7"/>
      <c r="L45" s="7"/>
      <c r="M45" s="7"/>
    </row>
    <row r="46" spans="2:13" ht="15">
      <c r="B46" s="7" t="s">
        <v>18</v>
      </c>
      <c r="C46" s="7">
        <v>9</v>
      </c>
      <c r="D46" s="7" t="s">
        <v>11</v>
      </c>
      <c r="E46" s="7">
        <v>71</v>
      </c>
      <c r="F46" s="7">
        <v>0</v>
      </c>
      <c r="G46" s="7">
        <f t="shared" si="1"/>
        <v>71</v>
      </c>
      <c r="H46" s="12"/>
      <c r="I46" s="7"/>
      <c r="J46" s="7">
        <v>40</v>
      </c>
      <c r="K46" s="7"/>
      <c r="L46" s="7"/>
      <c r="M46" s="7"/>
    </row>
    <row r="47" spans="2:13" ht="15">
      <c r="B47" s="7" t="s">
        <v>18</v>
      </c>
      <c r="C47" s="7">
        <v>9</v>
      </c>
      <c r="D47" s="7" t="s">
        <v>12</v>
      </c>
      <c r="E47" s="7">
        <v>81</v>
      </c>
      <c r="F47" s="7">
        <v>0</v>
      </c>
      <c r="G47" s="7">
        <f t="shared" si="1"/>
        <v>81</v>
      </c>
      <c r="H47" s="12"/>
      <c r="I47" s="7"/>
      <c r="J47" s="7">
        <v>27</v>
      </c>
      <c r="K47" s="7"/>
      <c r="L47" s="7"/>
      <c r="M47" s="7"/>
    </row>
    <row r="48" spans="2:13" ht="15">
      <c r="B48" s="7" t="s">
        <v>18</v>
      </c>
      <c r="C48" s="7">
        <v>9</v>
      </c>
      <c r="D48" s="7" t="s">
        <v>13</v>
      </c>
      <c r="E48" s="7">
        <v>95</v>
      </c>
      <c r="F48" s="7">
        <v>0</v>
      </c>
      <c r="G48" s="7">
        <f t="shared" si="1"/>
        <v>95</v>
      </c>
      <c r="H48" s="12"/>
      <c r="I48" s="7"/>
      <c r="J48" s="7">
        <v>23</v>
      </c>
      <c r="K48" s="7"/>
      <c r="L48" s="7"/>
      <c r="M48" s="7"/>
    </row>
    <row r="49" spans="2:13" ht="15">
      <c r="B49" s="7" t="s">
        <v>18</v>
      </c>
      <c r="C49" s="7">
        <v>9</v>
      </c>
      <c r="D49" s="7" t="s">
        <v>14</v>
      </c>
      <c r="E49" s="7">
        <v>86</v>
      </c>
      <c r="F49" s="7">
        <v>0</v>
      </c>
      <c r="G49" s="7">
        <f t="shared" si="1"/>
        <v>86</v>
      </c>
      <c r="H49" s="12"/>
      <c r="I49" s="7"/>
      <c r="J49" s="7">
        <v>18</v>
      </c>
      <c r="K49" s="7"/>
      <c r="L49" s="7"/>
      <c r="M49" s="7"/>
    </row>
    <row r="50" spans="2:13" ht="15">
      <c r="B50" s="7" t="s">
        <v>18</v>
      </c>
      <c r="C50" s="7">
        <v>9</v>
      </c>
      <c r="D50" s="7" t="s">
        <v>15</v>
      </c>
      <c r="E50" s="7">
        <v>96</v>
      </c>
      <c r="F50" s="7">
        <v>0</v>
      </c>
      <c r="G50" s="7">
        <f t="shared" si="1"/>
        <v>96</v>
      </c>
      <c r="H50" s="12"/>
      <c r="I50" s="7"/>
      <c r="J50" s="7">
        <v>22</v>
      </c>
      <c r="K50" s="7"/>
      <c r="L50" s="7"/>
      <c r="M50" s="7"/>
    </row>
    <row r="51" spans="2:13" ht="15">
      <c r="B51" s="7" t="s">
        <v>18</v>
      </c>
      <c r="C51" s="7">
        <v>9</v>
      </c>
      <c r="D51" s="7" t="s">
        <v>16</v>
      </c>
      <c r="E51" s="7">
        <v>98</v>
      </c>
      <c r="F51" s="7">
        <v>0</v>
      </c>
      <c r="G51" s="7">
        <f t="shared" si="1"/>
        <v>98</v>
      </c>
      <c r="H51" s="12"/>
      <c r="I51" s="7"/>
      <c r="J51" s="7">
        <v>16</v>
      </c>
      <c r="K51" s="7"/>
      <c r="L51" s="7"/>
      <c r="M51" s="7"/>
    </row>
    <row r="52" spans="2:13" ht="15">
      <c r="B52" s="7" t="s">
        <v>18</v>
      </c>
      <c r="C52" s="7">
        <v>8</v>
      </c>
      <c r="D52" s="7" t="s">
        <v>7</v>
      </c>
      <c r="E52" s="7">
        <v>129</v>
      </c>
      <c r="F52" s="7">
        <v>0</v>
      </c>
      <c r="G52" s="7">
        <f t="shared" si="1"/>
        <v>129</v>
      </c>
      <c r="H52" s="12"/>
      <c r="I52" s="7"/>
      <c r="J52" s="7">
        <v>24</v>
      </c>
      <c r="K52" s="7"/>
      <c r="L52" s="7"/>
      <c r="M52" s="7"/>
    </row>
    <row r="53" spans="2:13" ht="15">
      <c r="B53" s="7" t="s">
        <v>18</v>
      </c>
      <c r="C53" s="7">
        <v>8</v>
      </c>
      <c r="D53" s="7" t="s">
        <v>8</v>
      </c>
      <c r="E53" s="7">
        <v>80</v>
      </c>
      <c r="F53" s="7">
        <v>0</v>
      </c>
      <c r="G53" s="7">
        <f t="shared" si="1"/>
        <v>80</v>
      </c>
      <c r="H53" s="12"/>
      <c r="I53" s="7"/>
      <c r="J53" s="7">
        <v>15</v>
      </c>
      <c r="K53" s="7"/>
      <c r="L53" s="7"/>
      <c r="M53" s="7"/>
    </row>
    <row r="54" spans="2:13" ht="15">
      <c r="B54" s="7" t="s">
        <v>18</v>
      </c>
      <c r="C54" s="7">
        <v>8</v>
      </c>
      <c r="D54" s="7" t="s">
        <v>9</v>
      </c>
      <c r="E54" s="7">
        <v>120</v>
      </c>
      <c r="F54" s="7">
        <v>0</v>
      </c>
      <c r="G54" s="7">
        <f t="shared" si="1"/>
        <v>120</v>
      </c>
      <c r="H54" s="12"/>
      <c r="I54" s="7"/>
      <c r="J54" s="7">
        <v>9</v>
      </c>
      <c r="K54" s="7"/>
      <c r="L54" s="7"/>
      <c r="M54" s="7"/>
    </row>
    <row r="55" spans="2:13" ht="15">
      <c r="B55" s="7" t="s">
        <v>18</v>
      </c>
      <c r="C55" s="7">
        <v>8</v>
      </c>
      <c r="D55" s="7" t="s">
        <v>10</v>
      </c>
      <c r="E55" s="7">
        <v>87</v>
      </c>
      <c r="F55" s="7">
        <v>0</v>
      </c>
      <c r="G55" s="7">
        <f t="shared" si="1"/>
        <v>87</v>
      </c>
      <c r="H55" s="12"/>
      <c r="I55" s="7"/>
      <c r="J55" s="7">
        <v>17</v>
      </c>
      <c r="K55" s="7"/>
      <c r="L55" s="7"/>
      <c r="M55" s="7"/>
    </row>
    <row r="56" spans="2:13" ht="15">
      <c r="B56" s="7" t="s">
        <v>18</v>
      </c>
      <c r="C56" s="7">
        <v>8</v>
      </c>
      <c r="D56" s="7" t="s">
        <v>11</v>
      </c>
      <c r="E56" s="7">
        <v>100</v>
      </c>
      <c r="F56" s="7">
        <v>0</v>
      </c>
      <c r="G56" s="7">
        <f t="shared" si="1"/>
        <v>100</v>
      </c>
      <c r="H56" s="12"/>
      <c r="I56" s="7"/>
      <c r="J56" s="7">
        <v>13</v>
      </c>
      <c r="K56" s="7"/>
      <c r="L56" s="7"/>
      <c r="M56" s="7"/>
    </row>
    <row r="57" spans="2:13" ht="15">
      <c r="B57" s="7" t="s">
        <v>18</v>
      </c>
      <c r="C57" s="7">
        <v>8</v>
      </c>
      <c r="D57" s="7" t="s">
        <v>12</v>
      </c>
      <c r="E57" s="7">
        <v>106</v>
      </c>
      <c r="F57" s="7">
        <v>0</v>
      </c>
      <c r="G57" s="7">
        <f t="shared" si="1"/>
        <v>106</v>
      </c>
      <c r="H57" s="12"/>
      <c r="I57" s="7"/>
      <c r="J57" s="7">
        <v>5</v>
      </c>
      <c r="K57" s="7"/>
      <c r="L57" s="7"/>
      <c r="M57" s="7"/>
    </row>
    <row r="58" spans="2:13" ht="15">
      <c r="B58" s="7" t="s">
        <v>18</v>
      </c>
      <c r="C58" s="7">
        <v>8</v>
      </c>
      <c r="D58" s="7" t="s">
        <v>13</v>
      </c>
      <c r="E58" s="7">
        <v>115</v>
      </c>
      <c r="F58" s="7">
        <v>0</v>
      </c>
      <c r="G58" s="7">
        <f t="shared" si="1"/>
        <v>115</v>
      </c>
      <c r="H58" s="12"/>
      <c r="I58" s="7"/>
      <c r="J58" s="7">
        <v>13</v>
      </c>
      <c r="K58" s="7"/>
      <c r="L58" s="7"/>
      <c r="M58" s="7"/>
    </row>
    <row r="59" spans="2:13" ht="15">
      <c r="B59" s="7" t="s">
        <v>18</v>
      </c>
      <c r="C59" s="7">
        <v>8</v>
      </c>
      <c r="D59" s="7" t="s">
        <v>14</v>
      </c>
      <c r="E59" s="7">
        <v>167</v>
      </c>
      <c r="F59" s="7">
        <v>0</v>
      </c>
      <c r="G59" s="7">
        <f t="shared" si="1"/>
        <v>167</v>
      </c>
      <c r="H59" s="12"/>
      <c r="I59" s="7"/>
      <c r="J59" s="7">
        <v>6</v>
      </c>
      <c r="K59" s="7"/>
      <c r="L59" s="7"/>
      <c r="M59" s="7"/>
    </row>
    <row r="60" spans="2:13" ht="15">
      <c r="B60" s="7" t="s">
        <v>18</v>
      </c>
      <c r="C60" s="7">
        <v>8</v>
      </c>
      <c r="D60" s="7" t="s">
        <v>15</v>
      </c>
      <c r="E60" s="7">
        <v>130</v>
      </c>
      <c r="F60" s="7">
        <v>0</v>
      </c>
      <c r="G60" s="7">
        <f t="shared" si="1"/>
        <v>130</v>
      </c>
      <c r="H60" s="12"/>
      <c r="I60" s="7"/>
      <c r="J60" s="7">
        <v>9</v>
      </c>
      <c r="K60" s="7"/>
      <c r="L60" s="7"/>
      <c r="M60" s="7"/>
    </row>
    <row r="61" spans="2:13" ht="15">
      <c r="B61" s="7" t="s">
        <v>18</v>
      </c>
      <c r="C61" s="7">
        <v>8</v>
      </c>
      <c r="D61" s="7" t="s">
        <v>16</v>
      </c>
      <c r="E61" s="7">
        <v>141</v>
      </c>
      <c r="F61" s="7">
        <v>0</v>
      </c>
      <c r="G61" s="7">
        <f t="shared" si="1"/>
        <v>141</v>
      </c>
      <c r="H61" s="12"/>
      <c r="I61" s="7"/>
      <c r="J61" s="7">
        <v>7</v>
      </c>
      <c r="K61" s="7"/>
      <c r="L61" s="7"/>
      <c r="M61" s="7"/>
    </row>
    <row r="62" spans="2:13" ht="15">
      <c r="B62" s="7" t="s">
        <v>18</v>
      </c>
      <c r="C62" s="7">
        <v>7</v>
      </c>
      <c r="D62" s="7" t="s">
        <v>7</v>
      </c>
      <c r="E62" s="7">
        <v>169</v>
      </c>
      <c r="F62" s="7">
        <v>0</v>
      </c>
      <c r="G62" s="7">
        <f t="shared" si="1"/>
        <v>169</v>
      </c>
      <c r="H62" s="12"/>
      <c r="I62" s="7"/>
      <c r="J62" s="7">
        <v>5</v>
      </c>
      <c r="K62" s="7"/>
      <c r="L62" s="7"/>
      <c r="M62" s="7"/>
    </row>
    <row r="63" spans="2:13" ht="15">
      <c r="B63" s="7" t="s">
        <v>18</v>
      </c>
      <c r="C63" s="7">
        <v>7</v>
      </c>
      <c r="D63" s="7" t="s">
        <v>8</v>
      </c>
      <c r="E63" s="7">
        <v>173</v>
      </c>
      <c r="F63" s="7">
        <v>0</v>
      </c>
      <c r="G63" s="7">
        <f t="shared" si="1"/>
        <v>173</v>
      </c>
      <c r="H63" s="12"/>
      <c r="I63" s="7"/>
      <c r="J63" s="7">
        <v>3</v>
      </c>
      <c r="K63" s="7"/>
      <c r="L63" s="7"/>
      <c r="M63" s="7"/>
    </row>
    <row r="64" spans="2:13" ht="15">
      <c r="B64" s="7" t="s">
        <v>18</v>
      </c>
      <c r="C64" s="7">
        <v>7</v>
      </c>
      <c r="D64" s="7" t="s">
        <v>9</v>
      </c>
      <c r="E64" s="7">
        <v>197</v>
      </c>
      <c r="F64" s="7">
        <v>0</v>
      </c>
      <c r="G64" s="7">
        <f t="shared" si="1"/>
        <v>197</v>
      </c>
      <c r="H64" s="12"/>
      <c r="I64" s="7"/>
      <c r="J64" s="7">
        <v>4</v>
      </c>
      <c r="K64" s="7"/>
      <c r="L64" s="7"/>
      <c r="M64" s="7"/>
    </row>
    <row r="65" spans="2:13" ht="15">
      <c r="B65" s="7" t="s">
        <v>18</v>
      </c>
      <c r="C65" s="7">
        <v>7</v>
      </c>
      <c r="D65" s="7" t="s">
        <v>10</v>
      </c>
      <c r="E65" s="7">
        <v>176</v>
      </c>
      <c r="F65" s="7">
        <v>1</v>
      </c>
      <c r="G65" s="7">
        <f t="shared" si="1"/>
        <v>177</v>
      </c>
      <c r="H65" s="12"/>
      <c r="I65" s="7"/>
      <c r="J65" s="7">
        <v>4</v>
      </c>
      <c r="K65" s="7"/>
      <c r="L65" s="7"/>
      <c r="M65" s="7"/>
    </row>
    <row r="66" spans="2:13" ht="15">
      <c r="B66" s="7" t="s">
        <v>18</v>
      </c>
      <c r="C66" s="7">
        <v>7</v>
      </c>
      <c r="D66" s="7" t="s">
        <v>11</v>
      </c>
      <c r="E66" s="7">
        <v>162</v>
      </c>
      <c r="F66" s="7">
        <v>0</v>
      </c>
      <c r="G66" s="7">
        <f t="shared" si="1"/>
        <v>162</v>
      </c>
      <c r="H66" s="12"/>
      <c r="I66" s="7"/>
      <c r="J66" s="7">
        <v>3</v>
      </c>
      <c r="K66" s="7"/>
      <c r="L66" s="7"/>
      <c r="M66" s="7"/>
    </row>
    <row r="67" spans="2:13" ht="15">
      <c r="B67" s="7" t="s">
        <v>18</v>
      </c>
      <c r="C67" s="7">
        <v>7</v>
      </c>
      <c r="D67" s="7" t="s">
        <v>12</v>
      </c>
      <c r="E67" s="7">
        <v>241</v>
      </c>
      <c r="F67" s="7">
        <v>0</v>
      </c>
      <c r="G67" s="7">
        <f t="shared" si="1"/>
        <v>241</v>
      </c>
      <c r="H67" s="12"/>
      <c r="I67" s="7"/>
      <c r="J67" s="7">
        <v>5</v>
      </c>
      <c r="K67" s="7"/>
      <c r="L67" s="7"/>
      <c r="M67" s="7"/>
    </row>
    <row r="68" spans="2:13" ht="15">
      <c r="B68" s="7" t="s">
        <v>18</v>
      </c>
      <c r="C68" s="7">
        <v>7</v>
      </c>
      <c r="D68" s="7" t="s">
        <v>13</v>
      </c>
      <c r="E68" s="7">
        <v>143</v>
      </c>
      <c r="F68" s="7">
        <v>1</v>
      </c>
      <c r="G68" s="7">
        <f t="shared" si="1"/>
        <v>144</v>
      </c>
      <c r="H68" s="12"/>
      <c r="I68" s="7"/>
      <c r="J68" s="7">
        <v>2</v>
      </c>
      <c r="K68" s="7"/>
      <c r="L68" s="7"/>
      <c r="M68" s="7"/>
    </row>
    <row r="69" spans="2:13" ht="15">
      <c r="B69" s="7" t="s">
        <v>18</v>
      </c>
      <c r="C69" s="7">
        <v>7</v>
      </c>
      <c r="D69" s="7" t="s">
        <v>14</v>
      </c>
      <c r="E69" s="7">
        <v>31</v>
      </c>
      <c r="F69" s="7">
        <v>7</v>
      </c>
      <c r="G69" s="7">
        <f t="shared" si="1"/>
        <v>38</v>
      </c>
      <c r="H69" s="12"/>
      <c r="I69" s="7"/>
      <c r="J69" s="7">
        <v>2</v>
      </c>
      <c r="K69" s="7"/>
      <c r="L69" s="7"/>
      <c r="M69" s="7"/>
    </row>
    <row r="70" spans="2:13" ht="15">
      <c r="B70" s="7" t="s">
        <v>18</v>
      </c>
      <c r="C70" s="7">
        <v>7</v>
      </c>
      <c r="D70" s="7" t="s">
        <v>15</v>
      </c>
      <c r="E70" s="7">
        <v>38</v>
      </c>
      <c r="F70" s="7">
        <v>20</v>
      </c>
      <c r="G70" s="7">
        <f t="shared" si="1"/>
        <v>58</v>
      </c>
      <c r="H70" s="12"/>
      <c r="I70" s="7"/>
      <c r="J70" s="7">
        <v>3</v>
      </c>
      <c r="K70" s="7"/>
      <c r="L70" s="7"/>
      <c r="M70" s="7"/>
    </row>
    <row r="71" spans="2:13" ht="15">
      <c r="B71" s="7" t="s">
        <v>18</v>
      </c>
      <c r="C71" s="7">
        <v>7</v>
      </c>
      <c r="D71" s="7" t="s">
        <v>16</v>
      </c>
      <c r="E71" s="7">
        <v>138</v>
      </c>
      <c r="F71" s="7">
        <v>235</v>
      </c>
      <c r="G71" s="7">
        <f t="shared" si="1"/>
        <v>373</v>
      </c>
      <c r="H71" s="11">
        <v>377</v>
      </c>
      <c r="I71" s="7">
        <f>G71+H71</f>
        <v>750</v>
      </c>
      <c r="J71" s="7">
        <v>3</v>
      </c>
      <c r="K71" s="7"/>
      <c r="L71" s="7"/>
      <c r="M71" s="7"/>
    </row>
    <row r="72" spans="2:13" ht="15">
      <c r="B72" s="19" t="s">
        <v>19</v>
      </c>
      <c r="C72" s="19"/>
      <c r="D72" s="19"/>
      <c r="E72" s="7">
        <f>SUM(E42:E71)</f>
        <v>3828</v>
      </c>
      <c r="F72" s="7">
        <f>SUM(F42:F71)</f>
        <v>264</v>
      </c>
      <c r="G72" s="7">
        <f>SUM(G42:G71)</f>
        <v>4092</v>
      </c>
      <c r="H72" s="10">
        <v>377</v>
      </c>
      <c r="I72" s="7">
        <f>G72+H72</f>
        <v>4469</v>
      </c>
      <c r="J72" s="7">
        <f>SUM(J42:J71)</f>
        <v>784</v>
      </c>
      <c r="K72" s="7"/>
      <c r="L72" s="7"/>
      <c r="M72" s="7"/>
    </row>
    <row r="73" spans="2:13" ht="15">
      <c r="B73" s="7" t="s">
        <v>20</v>
      </c>
      <c r="C73" s="7">
        <v>6</v>
      </c>
      <c r="D73" s="7" t="s">
        <v>7</v>
      </c>
      <c r="E73" s="7">
        <v>27</v>
      </c>
      <c r="F73" s="7">
        <v>0</v>
      </c>
      <c r="G73" s="7">
        <f t="shared" si="1"/>
        <v>27</v>
      </c>
      <c r="H73" s="12"/>
      <c r="I73" s="7"/>
      <c r="J73" s="7">
        <v>17</v>
      </c>
      <c r="K73" s="7"/>
      <c r="L73" s="7"/>
      <c r="M73" s="7"/>
    </row>
    <row r="74" spans="2:13" ht="15">
      <c r="B74" s="7" t="s">
        <v>20</v>
      </c>
      <c r="C74" s="7">
        <v>6</v>
      </c>
      <c r="D74" s="7" t="s">
        <v>8</v>
      </c>
      <c r="E74" s="7">
        <v>5</v>
      </c>
      <c r="F74" s="7">
        <v>0</v>
      </c>
      <c r="G74" s="7">
        <f t="shared" si="1"/>
        <v>5</v>
      </c>
      <c r="H74" s="12"/>
      <c r="I74" s="7"/>
      <c r="J74" s="7">
        <v>1</v>
      </c>
      <c r="K74" s="7"/>
      <c r="L74" s="7"/>
      <c r="M74" s="7"/>
    </row>
    <row r="75" spans="2:13" ht="15">
      <c r="B75" s="7" t="s">
        <v>20</v>
      </c>
      <c r="C75" s="7">
        <v>6</v>
      </c>
      <c r="D75" s="7" t="s">
        <v>9</v>
      </c>
      <c r="E75" s="7">
        <v>2</v>
      </c>
      <c r="F75" s="7">
        <v>0</v>
      </c>
      <c r="G75" s="7">
        <f t="shared" si="1"/>
        <v>2</v>
      </c>
      <c r="H75" s="12"/>
      <c r="I75" s="7"/>
      <c r="J75" s="7">
        <v>1</v>
      </c>
      <c r="K75" s="7"/>
      <c r="L75" s="7"/>
      <c r="M75" s="7"/>
    </row>
    <row r="76" spans="2:13" ht="15">
      <c r="B76" s="7" t="s">
        <v>20</v>
      </c>
      <c r="C76" s="7">
        <v>6</v>
      </c>
      <c r="D76" s="7" t="s">
        <v>10</v>
      </c>
      <c r="E76" s="7">
        <v>6</v>
      </c>
      <c r="F76" s="7">
        <v>0</v>
      </c>
      <c r="G76" s="7">
        <f t="shared" si="1"/>
        <v>6</v>
      </c>
      <c r="H76" s="12"/>
      <c r="I76" s="7"/>
      <c r="J76" s="7">
        <v>3</v>
      </c>
      <c r="K76" s="7"/>
      <c r="L76" s="7"/>
      <c r="M76" s="7"/>
    </row>
    <row r="77" spans="2:13" ht="15">
      <c r="B77" s="7" t="s">
        <v>20</v>
      </c>
      <c r="C77" s="7">
        <v>6</v>
      </c>
      <c r="D77" s="7" t="s">
        <v>11</v>
      </c>
      <c r="E77" s="7">
        <v>12</v>
      </c>
      <c r="F77" s="7">
        <v>0</v>
      </c>
      <c r="G77" s="7">
        <f t="shared" si="1"/>
        <v>12</v>
      </c>
      <c r="H77" s="12"/>
      <c r="I77" s="7"/>
      <c r="J77" s="7">
        <v>3</v>
      </c>
      <c r="K77" s="7"/>
      <c r="L77" s="7"/>
      <c r="M77" s="7"/>
    </row>
    <row r="78" spans="2:13" ht="15">
      <c r="B78" s="7" t="s">
        <v>20</v>
      </c>
      <c r="C78" s="7">
        <v>6</v>
      </c>
      <c r="D78" s="7" t="s">
        <v>12</v>
      </c>
      <c r="E78" s="7">
        <v>20</v>
      </c>
      <c r="F78" s="7">
        <v>0</v>
      </c>
      <c r="G78" s="7">
        <f t="shared" si="1"/>
        <v>20</v>
      </c>
      <c r="H78" s="12"/>
      <c r="I78" s="7"/>
      <c r="J78" s="7">
        <v>4</v>
      </c>
      <c r="K78" s="7"/>
      <c r="L78" s="7"/>
      <c r="M78" s="7"/>
    </row>
    <row r="79" spans="2:13" ht="15">
      <c r="B79" s="7" t="s">
        <v>20</v>
      </c>
      <c r="C79" s="7">
        <v>6</v>
      </c>
      <c r="D79" s="7" t="s">
        <v>13</v>
      </c>
      <c r="E79" s="7">
        <v>10</v>
      </c>
      <c r="F79" s="7">
        <v>0</v>
      </c>
      <c r="G79" s="7">
        <f t="shared" si="1"/>
        <v>10</v>
      </c>
      <c r="H79" s="12"/>
      <c r="I79" s="7"/>
      <c r="J79" s="7">
        <v>1</v>
      </c>
      <c r="K79" s="7"/>
      <c r="L79" s="7"/>
      <c r="M79" s="7"/>
    </row>
    <row r="80" spans="2:13" ht="15">
      <c r="B80" s="7" t="s">
        <v>20</v>
      </c>
      <c r="C80" s="7">
        <v>6</v>
      </c>
      <c r="D80" s="7" t="s">
        <v>14</v>
      </c>
      <c r="E80" s="7">
        <v>11</v>
      </c>
      <c r="F80" s="7">
        <v>0</v>
      </c>
      <c r="G80" s="7">
        <f t="shared" si="1"/>
        <v>11</v>
      </c>
      <c r="H80" s="12"/>
      <c r="I80" s="7"/>
      <c r="J80" s="7">
        <v>2</v>
      </c>
      <c r="K80" s="7"/>
      <c r="L80" s="7"/>
      <c r="M80" s="7"/>
    </row>
    <row r="81" spans="2:13" ht="15">
      <c r="B81" s="7" t="s">
        <v>20</v>
      </c>
      <c r="C81" s="7">
        <v>6</v>
      </c>
      <c r="D81" s="7" t="s">
        <v>15</v>
      </c>
      <c r="E81" s="7">
        <v>13</v>
      </c>
      <c r="F81" s="7">
        <v>0</v>
      </c>
      <c r="G81" s="7">
        <f t="shared" si="1"/>
        <v>13</v>
      </c>
      <c r="H81" s="12"/>
      <c r="I81" s="7"/>
      <c r="J81" s="7">
        <v>3</v>
      </c>
      <c r="K81" s="7"/>
      <c r="L81" s="7"/>
      <c r="M81" s="7"/>
    </row>
    <row r="82" spans="2:13" ht="15">
      <c r="B82" s="7" t="s">
        <v>20</v>
      </c>
      <c r="C82" s="7">
        <v>6</v>
      </c>
      <c r="D82" s="7" t="s">
        <v>16</v>
      </c>
      <c r="E82" s="7">
        <v>14</v>
      </c>
      <c r="F82" s="7">
        <v>0</v>
      </c>
      <c r="G82" s="7">
        <f t="shared" si="1"/>
        <v>14</v>
      </c>
      <c r="H82" s="12"/>
      <c r="I82" s="7"/>
      <c r="J82" s="7">
        <v>4</v>
      </c>
      <c r="K82" s="7"/>
      <c r="L82" s="7"/>
      <c r="M82" s="7"/>
    </row>
    <row r="83" spans="2:13" ht="15">
      <c r="B83" s="7" t="s">
        <v>20</v>
      </c>
      <c r="C83" s="7">
        <v>5</v>
      </c>
      <c r="D83" s="7" t="s">
        <v>7</v>
      </c>
      <c r="E83" s="7">
        <v>14</v>
      </c>
      <c r="F83" s="7">
        <v>0</v>
      </c>
      <c r="G83" s="7">
        <f t="shared" si="1"/>
        <v>14</v>
      </c>
      <c r="H83" s="12"/>
      <c r="I83" s="7"/>
      <c r="J83" s="7">
        <v>1</v>
      </c>
      <c r="K83" s="7"/>
      <c r="L83" s="7"/>
      <c r="M83" s="7"/>
    </row>
    <row r="84" spans="2:13" ht="15">
      <c r="B84" s="7" t="s">
        <v>20</v>
      </c>
      <c r="C84" s="7">
        <v>5</v>
      </c>
      <c r="D84" s="7" t="s">
        <v>8</v>
      </c>
      <c r="E84" s="7">
        <v>6</v>
      </c>
      <c r="F84" s="7">
        <v>0</v>
      </c>
      <c r="G84" s="7">
        <f t="shared" si="1"/>
        <v>6</v>
      </c>
      <c r="H84" s="12"/>
      <c r="I84" s="7"/>
      <c r="J84" s="7">
        <v>2</v>
      </c>
      <c r="K84" s="7"/>
      <c r="L84" s="7"/>
      <c r="M84" s="7"/>
    </row>
    <row r="85" spans="2:13" ht="15">
      <c r="B85" s="7" t="s">
        <v>20</v>
      </c>
      <c r="C85" s="7">
        <v>5</v>
      </c>
      <c r="D85" s="7" t="s">
        <v>9</v>
      </c>
      <c r="E85" s="7">
        <v>12</v>
      </c>
      <c r="F85" s="7">
        <v>0</v>
      </c>
      <c r="G85" s="7">
        <f t="shared" si="1"/>
        <v>12</v>
      </c>
      <c r="H85" s="12"/>
      <c r="I85" s="7"/>
      <c r="J85" s="7">
        <v>1</v>
      </c>
      <c r="K85" s="7"/>
      <c r="L85" s="7"/>
      <c r="M85" s="7"/>
    </row>
    <row r="86" spans="2:13" ht="15">
      <c r="B86" s="7" t="s">
        <v>20</v>
      </c>
      <c r="C86" s="7">
        <v>5</v>
      </c>
      <c r="D86" s="7" t="s">
        <v>10</v>
      </c>
      <c r="E86" s="7">
        <v>5</v>
      </c>
      <c r="F86" s="7">
        <v>0</v>
      </c>
      <c r="G86" s="7">
        <f t="shared" si="1"/>
        <v>5</v>
      </c>
      <c r="H86" s="12"/>
      <c r="I86" s="7"/>
      <c r="J86" s="7">
        <v>2</v>
      </c>
      <c r="K86" s="7"/>
      <c r="L86" s="7"/>
      <c r="M86" s="7"/>
    </row>
    <row r="87" spans="2:13" ht="15">
      <c r="B87" s="7" t="s">
        <v>20</v>
      </c>
      <c r="C87" s="7">
        <v>5</v>
      </c>
      <c r="D87" s="7" t="s">
        <v>11</v>
      </c>
      <c r="E87" s="7">
        <v>3</v>
      </c>
      <c r="F87" s="7">
        <v>0</v>
      </c>
      <c r="G87" s="7">
        <f t="shared" si="1"/>
        <v>3</v>
      </c>
      <c r="H87" s="12"/>
      <c r="I87" s="7"/>
      <c r="J87" s="7">
        <v>0</v>
      </c>
      <c r="K87" s="7"/>
      <c r="L87" s="7"/>
      <c r="M87" s="7"/>
    </row>
    <row r="88" spans="2:13" ht="15">
      <c r="B88" s="7" t="s">
        <v>20</v>
      </c>
      <c r="C88" s="7">
        <v>5</v>
      </c>
      <c r="D88" s="7" t="s">
        <v>12</v>
      </c>
      <c r="E88" s="7">
        <v>6</v>
      </c>
      <c r="F88" s="7">
        <v>0</v>
      </c>
      <c r="G88" s="7">
        <f t="shared" si="1"/>
        <v>6</v>
      </c>
      <c r="H88" s="12"/>
      <c r="I88" s="7"/>
      <c r="J88" s="7">
        <v>1</v>
      </c>
      <c r="K88" s="7"/>
      <c r="L88" s="7"/>
      <c r="M88" s="7"/>
    </row>
    <row r="89" spans="2:13" ht="15">
      <c r="B89" s="7" t="s">
        <v>20</v>
      </c>
      <c r="C89" s="7">
        <v>5</v>
      </c>
      <c r="D89" s="7" t="s">
        <v>13</v>
      </c>
      <c r="E89" s="7">
        <v>9</v>
      </c>
      <c r="F89" s="7">
        <v>0</v>
      </c>
      <c r="G89" s="7">
        <f t="shared" si="1"/>
        <v>9</v>
      </c>
      <c r="H89" s="12"/>
      <c r="I89" s="7"/>
      <c r="J89" s="7">
        <v>0</v>
      </c>
      <c r="K89" s="7"/>
      <c r="L89" s="7"/>
      <c r="M89" s="7"/>
    </row>
    <row r="90" spans="2:13" ht="15">
      <c r="B90" s="7" t="s">
        <v>20</v>
      </c>
      <c r="C90" s="7">
        <v>5</v>
      </c>
      <c r="D90" s="7" t="s">
        <v>14</v>
      </c>
      <c r="E90" s="7">
        <v>6</v>
      </c>
      <c r="F90" s="7">
        <v>0</v>
      </c>
      <c r="G90" s="7">
        <f t="shared" si="1"/>
        <v>6</v>
      </c>
      <c r="H90" s="12"/>
      <c r="I90" s="7"/>
      <c r="J90" s="7">
        <v>1</v>
      </c>
      <c r="K90" s="7"/>
      <c r="L90" s="7"/>
      <c r="M90" s="7"/>
    </row>
    <row r="91" spans="2:13" ht="15">
      <c r="B91" s="7" t="s">
        <v>20</v>
      </c>
      <c r="C91" s="7">
        <v>5</v>
      </c>
      <c r="D91" s="7" t="s">
        <v>15</v>
      </c>
      <c r="E91" s="7">
        <v>5</v>
      </c>
      <c r="F91" s="7">
        <v>0</v>
      </c>
      <c r="G91" s="7">
        <f t="shared" si="1"/>
        <v>5</v>
      </c>
      <c r="H91" s="12"/>
      <c r="I91" s="7"/>
      <c r="J91" s="7">
        <v>0</v>
      </c>
      <c r="K91" s="7"/>
      <c r="L91" s="7"/>
      <c r="M91" s="7"/>
    </row>
    <row r="92" spans="2:13" ht="15">
      <c r="B92" s="7" t="s">
        <v>20</v>
      </c>
      <c r="C92" s="7">
        <v>5</v>
      </c>
      <c r="D92" s="7" t="s">
        <v>16</v>
      </c>
      <c r="E92" s="7">
        <v>4</v>
      </c>
      <c r="F92" s="7">
        <v>0</v>
      </c>
      <c r="G92" s="7">
        <f t="shared" si="1"/>
        <v>4</v>
      </c>
      <c r="H92" s="12"/>
      <c r="I92" s="7"/>
      <c r="J92" s="7">
        <v>0</v>
      </c>
      <c r="K92" s="7"/>
      <c r="L92" s="7"/>
      <c r="M92" s="7"/>
    </row>
    <row r="93" spans="2:13" ht="15">
      <c r="B93" s="7" t="s">
        <v>20</v>
      </c>
      <c r="C93" s="7">
        <v>4</v>
      </c>
      <c r="D93" s="7" t="s">
        <v>7</v>
      </c>
      <c r="E93" s="7">
        <v>4</v>
      </c>
      <c r="F93" s="7">
        <v>0</v>
      </c>
      <c r="G93" s="7">
        <f t="shared" si="1"/>
        <v>4</v>
      </c>
      <c r="H93" s="12"/>
      <c r="I93" s="7"/>
      <c r="J93" s="7">
        <v>1</v>
      </c>
      <c r="K93" s="7"/>
      <c r="L93" s="7"/>
      <c r="M93" s="7"/>
    </row>
    <row r="94" spans="2:13" ht="15">
      <c r="B94" s="7" t="s">
        <v>20</v>
      </c>
      <c r="C94" s="7">
        <v>4</v>
      </c>
      <c r="D94" s="7" t="s">
        <v>8</v>
      </c>
      <c r="E94" s="7">
        <v>3</v>
      </c>
      <c r="F94" s="7">
        <v>0</v>
      </c>
      <c r="G94" s="7">
        <f t="shared" si="1"/>
        <v>3</v>
      </c>
      <c r="H94" s="12"/>
      <c r="I94" s="7"/>
      <c r="J94" s="7">
        <v>1</v>
      </c>
      <c r="K94" s="7"/>
      <c r="L94" s="7"/>
      <c r="M94" s="7"/>
    </row>
    <row r="95" spans="2:13" ht="15">
      <c r="B95" s="7" t="s">
        <v>20</v>
      </c>
      <c r="C95" s="7">
        <v>4</v>
      </c>
      <c r="D95" s="7" t="s">
        <v>9</v>
      </c>
      <c r="E95" s="7">
        <v>0</v>
      </c>
      <c r="F95" s="7">
        <v>0</v>
      </c>
      <c r="G95" s="7">
        <f t="shared" si="1"/>
        <v>0</v>
      </c>
      <c r="H95" s="12"/>
      <c r="I95" s="7"/>
      <c r="J95" s="7">
        <v>2</v>
      </c>
      <c r="K95" s="7"/>
      <c r="L95" s="7"/>
      <c r="M95" s="7"/>
    </row>
    <row r="96" spans="2:13" ht="15">
      <c r="B96" s="7" t="s">
        <v>20</v>
      </c>
      <c r="C96" s="7">
        <v>4</v>
      </c>
      <c r="D96" s="7" t="s">
        <v>10</v>
      </c>
      <c r="E96" s="7">
        <v>1</v>
      </c>
      <c r="F96" s="7">
        <v>0</v>
      </c>
      <c r="G96" s="7">
        <f t="shared" si="1"/>
        <v>1</v>
      </c>
      <c r="H96" s="12"/>
      <c r="I96" s="7"/>
      <c r="J96" s="7">
        <v>1</v>
      </c>
      <c r="K96" s="7"/>
      <c r="L96" s="7"/>
      <c r="M96" s="7"/>
    </row>
    <row r="97" spans="2:13" ht="15">
      <c r="B97" s="7" t="s">
        <v>20</v>
      </c>
      <c r="C97" s="7">
        <v>4</v>
      </c>
      <c r="D97" s="7" t="s">
        <v>11</v>
      </c>
      <c r="E97" s="7">
        <v>2</v>
      </c>
      <c r="F97" s="7">
        <v>0</v>
      </c>
      <c r="G97" s="7">
        <f t="shared" si="1"/>
        <v>2</v>
      </c>
      <c r="H97" s="12"/>
      <c r="I97" s="7"/>
      <c r="J97" s="7">
        <v>0</v>
      </c>
      <c r="K97" s="7"/>
      <c r="L97" s="7"/>
      <c r="M97" s="7"/>
    </row>
    <row r="98" spans="2:13" ht="15">
      <c r="B98" s="7" t="s">
        <v>20</v>
      </c>
      <c r="C98" s="7">
        <v>4</v>
      </c>
      <c r="D98" s="7" t="s">
        <v>12</v>
      </c>
      <c r="E98" s="7">
        <v>0</v>
      </c>
      <c r="F98" s="7">
        <v>0</v>
      </c>
      <c r="G98" s="7">
        <f aca="true" t="shared" si="2" ref="G98:G121">SUM(E98:F98)</f>
        <v>0</v>
      </c>
      <c r="H98" s="12"/>
      <c r="I98" s="7"/>
      <c r="J98" s="7">
        <v>0</v>
      </c>
      <c r="K98" s="7"/>
      <c r="L98" s="7"/>
      <c r="M98" s="7"/>
    </row>
    <row r="99" spans="2:13" ht="15">
      <c r="B99" s="7" t="s">
        <v>20</v>
      </c>
      <c r="C99" s="7">
        <v>4</v>
      </c>
      <c r="D99" s="7" t="s">
        <v>13</v>
      </c>
      <c r="E99" s="7">
        <v>0</v>
      </c>
      <c r="F99" s="7">
        <v>0</v>
      </c>
      <c r="G99" s="7">
        <f>SUM(E99:F99)</f>
        <v>0</v>
      </c>
      <c r="H99" s="12"/>
      <c r="I99" s="7"/>
      <c r="J99" s="7">
        <v>1</v>
      </c>
      <c r="K99" s="7"/>
      <c r="L99" s="7"/>
      <c r="M99" s="7"/>
    </row>
    <row r="100" spans="2:13" ht="15">
      <c r="B100" s="7" t="s">
        <v>20</v>
      </c>
      <c r="C100" s="7">
        <v>4</v>
      </c>
      <c r="D100" s="7" t="s">
        <v>15</v>
      </c>
      <c r="E100" s="7">
        <v>0</v>
      </c>
      <c r="F100" s="7">
        <v>0</v>
      </c>
      <c r="G100" s="7">
        <f>SUM(E100:F100)</f>
        <v>0</v>
      </c>
      <c r="H100" s="12"/>
      <c r="I100" s="7"/>
      <c r="J100" s="7">
        <v>0</v>
      </c>
      <c r="K100" s="7"/>
      <c r="L100" s="7"/>
      <c r="M100" s="7"/>
    </row>
    <row r="101" spans="2:13" ht="15">
      <c r="B101" s="7" t="s">
        <v>20</v>
      </c>
      <c r="C101" s="7">
        <v>4</v>
      </c>
      <c r="D101" s="7" t="s">
        <v>16</v>
      </c>
      <c r="E101" s="7">
        <v>0</v>
      </c>
      <c r="F101" s="7">
        <v>0</v>
      </c>
      <c r="G101" s="7">
        <f t="shared" si="2"/>
        <v>0</v>
      </c>
      <c r="H101" s="10">
        <v>0</v>
      </c>
      <c r="I101" s="7">
        <f>G101+H101</f>
        <v>0</v>
      </c>
      <c r="J101" s="7">
        <v>0</v>
      </c>
      <c r="K101" s="7"/>
      <c r="L101" s="7"/>
      <c r="M101" s="7"/>
    </row>
    <row r="102" spans="2:13" ht="15">
      <c r="B102" s="19" t="s">
        <v>21</v>
      </c>
      <c r="C102" s="19"/>
      <c r="D102" s="19"/>
      <c r="E102" s="7">
        <v>200</v>
      </c>
      <c r="F102" s="7">
        <v>0</v>
      </c>
      <c r="G102" s="7">
        <f>SUM(G73:G101)</f>
        <v>200</v>
      </c>
      <c r="H102" s="11">
        <v>0</v>
      </c>
      <c r="I102" s="7">
        <f>G102+H102</f>
        <v>200</v>
      </c>
      <c r="J102" s="7">
        <f>SUM(J73:J101)</f>
        <v>53</v>
      </c>
      <c r="K102" s="7"/>
      <c r="L102" s="7"/>
      <c r="M102" s="7"/>
    </row>
    <row r="103" spans="2:13" ht="15">
      <c r="B103" s="7" t="s">
        <v>22</v>
      </c>
      <c r="C103" s="7">
        <v>3</v>
      </c>
      <c r="D103" s="7" t="s">
        <v>7</v>
      </c>
      <c r="E103" s="7">
        <v>52</v>
      </c>
      <c r="F103" s="7">
        <v>0</v>
      </c>
      <c r="G103" s="7">
        <f t="shared" si="2"/>
        <v>52</v>
      </c>
      <c r="H103" s="12"/>
      <c r="I103" s="7"/>
      <c r="J103" s="7">
        <v>54</v>
      </c>
      <c r="K103" s="7"/>
      <c r="L103" s="7"/>
      <c r="M103" s="7"/>
    </row>
    <row r="104" spans="2:13" ht="15">
      <c r="B104" s="7" t="s">
        <v>22</v>
      </c>
      <c r="C104" s="7">
        <v>3</v>
      </c>
      <c r="D104" s="7" t="s">
        <v>8</v>
      </c>
      <c r="E104" s="7">
        <v>12</v>
      </c>
      <c r="F104" s="7">
        <v>0</v>
      </c>
      <c r="G104" s="7">
        <f t="shared" si="2"/>
        <v>12</v>
      </c>
      <c r="H104" s="12"/>
      <c r="I104" s="7"/>
      <c r="J104" s="7">
        <v>22</v>
      </c>
      <c r="K104" s="7"/>
      <c r="L104" s="7"/>
      <c r="M104" s="7"/>
    </row>
    <row r="105" spans="2:13" ht="15">
      <c r="B105" s="7" t="s">
        <v>22</v>
      </c>
      <c r="C105" s="7">
        <v>3</v>
      </c>
      <c r="D105" s="7" t="s">
        <v>9</v>
      </c>
      <c r="E105" s="7">
        <v>8</v>
      </c>
      <c r="F105" s="7">
        <v>0</v>
      </c>
      <c r="G105" s="7">
        <f t="shared" si="2"/>
        <v>8</v>
      </c>
      <c r="H105" s="12"/>
      <c r="I105" s="7"/>
      <c r="J105" s="7">
        <v>18</v>
      </c>
      <c r="K105" s="7"/>
      <c r="L105" s="7"/>
      <c r="M105" s="7"/>
    </row>
    <row r="106" spans="2:13" ht="15">
      <c r="B106" s="7" t="s">
        <v>22</v>
      </c>
      <c r="C106" s="7">
        <v>3</v>
      </c>
      <c r="D106" s="7" t="s">
        <v>10</v>
      </c>
      <c r="E106" s="7">
        <v>13</v>
      </c>
      <c r="F106" s="7">
        <v>0</v>
      </c>
      <c r="G106" s="7">
        <f t="shared" si="2"/>
        <v>13</v>
      </c>
      <c r="H106" s="12"/>
      <c r="I106" s="7"/>
      <c r="J106" s="7">
        <v>12</v>
      </c>
      <c r="K106" s="7"/>
      <c r="L106" s="7"/>
      <c r="M106" s="7"/>
    </row>
    <row r="107" spans="2:13" ht="15">
      <c r="B107" s="7" t="s">
        <v>22</v>
      </c>
      <c r="C107" s="7">
        <v>3</v>
      </c>
      <c r="D107" s="7" t="s">
        <v>11</v>
      </c>
      <c r="E107" s="7">
        <v>16</v>
      </c>
      <c r="F107" s="7">
        <v>0</v>
      </c>
      <c r="G107" s="7">
        <f t="shared" si="2"/>
        <v>16</v>
      </c>
      <c r="H107" s="12"/>
      <c r="I107" s="7"/>
      <c r="J107" s="7">
        <v>9</v>
      </c>
      <c r="K107" s="7"/>
      <c r="L107" s="7"/>
      <c r="M107" s="7"/>
    </row>
    <row r="108" spans="2:13" ht="15">
      <c r="B108" s="7" t="s">
        <v>22</v>
      </c>
      <c r="C108" s="7">
        <v>3</v>
      </c>
      <c r="D108" s="7" t="s">
        <v>12</v>
      </c>
      <c r="E108" s="7">
        <v>11</v>
      </c>
      <c r="F108" s="7">
        <v>0</v>
      </c>
      <c r="G108" s="7">
        <f t="shared" si="2"/>
        <v>11</v>
      </c>
      <c r="H108" s="12"/>
      <c r="I108" s="7"/>
      <c r="J108" s="7">
        <v>13</v>
      </c>
      <c r="K108" s="7"/>
      <c r="L108" s="7"/>
      <c r="M108" s="7"/>
    </row>
    <row r="109" spans="2:13" ht="15">
      <c r="B109" s="7" t="s">
        <v>22</v>
      </c>
      <c r="C109" s="7">
        <v>3</v>
      </c>
      <c r="D109" s="7" t="s">
        <v>13</v>
      </c>
      <c r="E109" s="7">
        <v>9</v>
      </c>
      <c r="F109" s="7">
        <v>0</v>
      </c>
      <c r="G109" s="7">
        <f t="shared" si="2"/>
        <v>9</v>
      </c>
      <c r="H109" s="12"/>
      <c r="I109" s="7"/>
      <c r="J109" s="7">
        <v>10</v>
      </c>
      <c r="K109" s="7"/>
      <c r="L109" s="7"/>
      <c r="M109" s="7"/>
    </row>
    <row r="110" spans="2:13" ht="15">
      <c r="B110" s="7" t="s">
        <v>22</v>
      </c>
      <c r="C110" s="7">
        <v>3</v>
      </c>
      <c r="D110" s="7" t="s">
        <v>14</v>
      </c>
      <c r="E110" s="7">
        <v>13</v>
      </c>
      <c r="F110" s="7">
        <v>0</v>
      </c>
      <c r="G110" s="7">
        <f t="shared" si="2"/>
        <v>13</v>
      </c>
      <c r="H110" s="12"/>
      <c r="I110" s="7"/>
      <c r="J110" s="7">
        <v>10</v>
      </c>
      <c r="K110" s="7"/>
      <c r="L110" s="7"/>
      <c r="M110" s="7"/>
    </row>
    <row r="111" spans="2:13" ht="15">
      <c r="B111" s="7" t="s">
        <v>22</v>
      </c>
      <c r="C111" s="7">
        <v>3</v>
      </c>
      <c r="D111" s="7" t="s">
        <v>15</v>
      </c>
      <c r="E111" s="7">
        <v>17</v>
      </c>
      <c r="F111" s="7">
        <v>0</v>
      </c>
      <c r="G111" s="7">
        <f t="shared" si="2"/>
        <v>17</v>
      </c>
      <c r="H111" s="12"/>
      <c r="I111" s="7"/>
      <c r="J111" s="7">
        <v>10</v>
      </c>
      <c r="K111" s="7"/>
      <c r="L111" s="7"/>
      <c r="M111" s="7"/>
    </row>
    <row r="112" spans="2:13" ht="15">
      <c r="B112" s="7" t="s">
        <v>22</v>
      </c>
      <c r="C112" s="7">
        <v>3</v>
      </c>
      <c r="D112" s="7" t="s">
        <v>16</v>
      </c>
      <c r="E112" s="7">
        <v>18</v>
      </c>
      <c r="F112" s="7">
        <v>0</v>
      </c>
      <c r="G112" s="7">
        <f t="shared" si="2"/>
        <v>18</v>
      </c>
      <c r="H112" s="12"/>
      <c r="I112" s="7"/>
      <c r="J112" s="7">
        <v>8</v>
      </c>
      <c r="K112" s="7"/>
      <c r="L112" s="7"/>
      <c r="M112" s="7"/>
    </row>
    <row r="113" spans="2:13" ht="15">
      <c r="B113" s="7" t="s">
        <v>22</v>
      </c>
      <c r="C113" s="7">
        <v>2</v>
      </c>
      <c r="D113" s="7" t="s">
        <v>7</v>
      </c>
      <c r="E113" s="7">
        <v>19</v>
      </c>
      <c r="F113" s="7">
        <v>0</v>
      </c>
      <c r="G113" s="7">
        <f t="shared" si="2"/>
        <v>19</v>
      </c>
      <c r="H113" s="12"/>
      <c r="I113" s="7"/>
      <c r="J113" s="7">
        <v>8</v>
      </c>
      <c r="K113" s="7"/>
      <c r="L113" s="7"/>
      <c r="M113" s="7"/>
    </row>
    <row r="114" spans="2:13" ht="15">
      <c r="B114" s="7" t="s">
        <v>22</v>
      </c>
      <c r="C114" s="7">
        <v>2</v>
      </c>
      <c r="D114" s="7" t="s">
        <v>8</v>
      </c>
      <c r="E114" s="7">
        <v>20</v>
      </c>
      <c r="F114" s="7">
        <v>0</v>
      </c>
      <c r="G114" s="7">
        <f t="shared" si="2"/>
        <v>20</v>
      </c>
      <c r="H114" s="12"/>
      <c r="I114" s="7"/>
      <c r="J114" s="7">
        <v>5</v>
      </c>
      <c r="K114" s="7"/>
      <c r="L114" s="7"/>
      <c r="M114" s="7"/>
    </row>
    <row r="115" spans="2:13" ht="15">
      <c r="B115" s="7" t="s">
        <v>22</v>
      </c>
      <c r="C115" s="7">
        <v>2</v>
      </c>
      <c r="D115" s="7" t="s">
        <v>9</v>
      </c>
      <c r="E115" s="7">
        <v>19</v>
      </c>
      <c r="F115" s="7">
        <v>0</v>
      </c>
      <c r="G115" s="7">
        <f t="shared" si="2"/>
        <v>19</v>
      </c>
      <c r="H115" s="12"/>
      <c r="I115" s="7"/>
      <c r="J115" s="7">
        <v>5</v>
      </c>
      <c r="K115" s="7"/>
      <c r="L115" s="7"/>
      <c r="M115" s="7"/>
    </row>
    <row r="116" spans="2:13" ht="15">
      <c r="B116" s="7" t="s">
        <v>22</v>
      </c>
      <c r="C116" s="7">
        <v>2</v>
      </c>
      <c r="D116" s="7" t="s">
        <v>10</v>
      </c>
      <c r="E116" s="7">
        <v>2</v>
      </c>
      <c r="F116" s="7">
        <v>0</v>
      </c>
      <c r="G116" s="7">
        <f t="shared" si="2"/>
        <v>2</v>
      </c>
      <c r="H116" s="12"/>
      <c r="I116" s="7"/>
      <c r="J116" s="7">
        <v>4</v>
      </c>
      <c r="K116" s="7"/>
      <c r="L116" s="7"/>
      <c r="M116" s="7"/>
    </row>
    <row r="117" spans="2:13" ht="15">
      <c r="B117" s="7" t="s">
        <v>22</v>
      </c>
      <c r="C117" s="7">
        <v>2</v>
      </c>
      <c r="D117" s="7" t="s">
        <v>11</v>
      </c>
      <c r="E117" s="7">
        <v>4</v>
      </c>
      <c r="F117" s="7">
        <v>0</v>
      </c>
      <c r="G117" s="7">
        <f t="shared" si="2"/>
        <v>4</v>
      </c>
      <c r="H117" s="12"/>
      <c r="I117" s="7"/>
      <c r="J117" s="7">
        <v>12</v>
      </c>
      <c r="K117" s="7"/>
      <c r="L117" s="7"/>
      <c r="M117" s="7"/>
    </row>
    <row r="118" spans="2:13" ht="15">
      <c r="B118" s="7" t="s">
        <v>22</v>
      </c>
      <c r="C118" s="7">
        <v>2</v>
      </c>
      <c r="D118" s="7" t="s">
        <v>12</v>
      </c>
      <c r="E118" s="7">
        <v>2</v>
      </c>
      <c r="F118" s="7">
        <v>0</v>
      </c>
      <c r="G118" s="7">
        <f t="shared" si="2"/>
        <v>2</v>
      </c>
      <c r="H118" s="12"/>
      <c r="I118" s="7"/>
      <c r="J118" s="7">
        <v>4</v>
      </c>
      <c r="K118" s="7"/>
      <c r="L118" s="7"/>
      <c r="M118" s="7"/>
    </row>
    <row r="119" spans="2:13" ht="15">
      <c r="B119" s="7" t="s">
        <v>22</v>
      </c>
      <c r="C119" s="7">
        <v>2</v>
      </c>
      <c r="D119" s="7" t="s">
        <v>13</v>
      </c>
      <c r="E119" s="7">
        <v>0</v>
      </c>
      <c r="F119" s="7">
        <v>0</v>
      </c>
      <c r="G119" s="7">
        <f t="shared" si="2"/>
        <v>0</v>
      </c>
      <c r="H119" s="12"/>
      <c r="I119" s="7"/>
      <c r="J119" s="7">
        <v>6</v>
      </c>
      <c r="K119" s="7"/>
      <c r="L119" s="7"/>
      <c r="M119" s="7"/>
    </row>
    <row r="120" spans="2:13" ht="15">
      <c r="B120" s="7" t="s">
        <v>22</v>
      </c>
      <c r="C120" s="7">
        <v>2</v>
      </c>
      <c r="D120" s="7" t="s">
        <v>14</v>
      </c>
      <c r="E120" s="7">
        <v>0</v>
      </c>
      <c r="F120" s="7">
        <v>0</v>
      </c>
      <c r="G120" s="7">
        <f t="shared" si="2"/>
        <v>0</v>
      </c>
      <c r="H120" s="12"/>
      <c r="I120" s="7"/>
      <c r="J120" s="7">
        <v>5</v>
      </c>
      <c r="K120" s="7"/>
      <c r="L120" s="7"/>
      <c r="M120" s="7"/>
    </row>
    <row r="121" spans="2:13" ht="15">
      <c r="B121" s="7" t="s">
        <v>22</v>
      </c>
      <c r="C121" s="7">
        <v>2</v>
      </c>
      <c r="D121" s="7" t="s">
        <v>15</v>
      </c>
      <c r="E121" s="7">
        <v>0</v>
      </c>
      <c r="F121" s="7">
        <v>0</v>
      </c>
      <c r="G121" s="7">
        <f t="shared" si="2"/>
        <v>0</v>
      </c>
      <c r="H121" s="12"/>
      <c r="I121" s="7"/>
      <c r="J121" s="7">
        <v>1</v>
      </c>
      <c r="K121" s="7"/>
      <c r="L121" s="7"/>
      <c r="M121" s="7"/>
    </row>
    <row r="122" spans="2:13" ht="15">
      <c r="B122" s="7" t="s">
        <v>22</v>
      </c>
      <c r="C122" s="7">
        <v>2</v>
      </c>
      <c r="D122" s="7" t="s">
        <v>16</v>
      </c>
      <c r="E122" s="7">
        <v>0</v>
      </c>
      <c r="F122" s="7">
        <v>0</v>
      </c>
      <c r="G122" s="7">
        <v>0</v>
      </c>
      <c r="H122" s="7">
        <v>0</v>
      </c>
      <c r="I122" s="7">
        <f>G122+H122</f>
        <v>0</v>
      </c>
      <c r="J122" s="7">
        <v>3</v>
      </c>
      <c r="K122" s="7"/>
      <c r="L122" s="7"/>
      <c r="M122" s="7"/>
    </row>
    <row r="123" spans="2:13" ht="15">
      <c r="B123" s="7" t="s">
        <v>22</v>
      </c>
      <c r="C123" s="7">
        <v>1</v>
      </c>
      <c r="D123" s="7" t="s">
        <v>7</v>
      </c>
      <c r="E123" s="7"/>
      <c r="F123" s="7"/>
      <c r="G123" s="7"/>
      <c r="H123" s="7"/>
      <c r="I123" s="7"/>
      <c r="J123" s="7">
        <v>2</v>
      </c>
      <c r="K123" s="7"/>
      <c r="L123" s="7"/>
      <c r="M123" s="7"/>
    </row>
    <row r="124" spans="2:13" ht="15">
      <c r="B124" s="7" t="s">
        <v>22</v>
      </c>
      <c r="C124" s="7">
        <v>1</v>
      </c>
      <c r="D124" s="7" t="s">
        <v>8</v>
      </c>
      <c r="E124" s="7"/>
      <c r="F124" s="7"/>
      <c r="G124" s="7"/>
      <c r="H124" s="7"/>
      <c r="I124" s="7"/>
      <c r="J124" s="7">
        <v>2</v>
      </c>
      <c r="K124" s="7"/>
      <c r="L124" s="7"/>
      <c r="M124" s="7"/>
    </row>
    <row r="125" spans="2:13" ht="15">
      <c r="B125" s="7" t="s">
        <v>22</v>
      </c>
      <c r="C125" s="7">
        <v>1</v>
      </c>
      <c r="D125" s="7" t="s">
        <v>9</v>
      </c>
      <c r="E125" s="7"/>
      <c r="F125" s="7"/>
      <c r="G125" s="7"/>
      <c r="H125" s="7"/>
      <c r="I125" s="7"/>
      <c r="J125" s="7">
        <v>1</v>
      </c>
      <c r="K125" s="7"/>
      <c r="L125" s="7"/>
      <c r="M125" s="7"/>
    </row>
    <row r="126" spans="2:13" ht="15">
      <c r="B126" s="7" t="s">
        <v>22</v>
      </c>
      <c r="C126" s="7">
        <v>1</v>
      </c>
      <c r="D126" s="7" t="s">
        <v>10</v>
      </c>
      <c r="E126" s="7"/>
      <c r="F126" s="7"/>
      <c r="G126" s="7"/>
      <c r="H126" s="7"/>
      <c r="I126" s="7"/>
      <c r="J126" s="7">
        <v>3</v>
      </c>
      <c r="K126" s="7"/>
      <c r="L126" s="7"/>
      <c r="M126" s="7"/>
    </row>
    <row r="127" spans="2:13" ht="15">
      <c r="B127" s="7" t="s">
        <v>22</v>
      </c>
      <c r="C127" s="7">
        <v>1</v>
      </c>
      <c r="D127" s="7" t="s">
        <v>11</v>
      </c>
      <c r="E127" s="7"/>
      <c r="F127" s="7"/>
      <c r="G127" s="7"/>
      <c r="H127" s="7"/>
      <c r="I127" s="7"/>
      <c r="J127" s="7">
        <v>2</v>
      </c>
      <c r="K127" s="7"/>
      <c r="L127" s="7"/>
      <c r="M127" s="7"/>
    </row>
    <row r="128" spans="2:13" ht="15">
      <c r="B128" s="7" t="s">
        <v>22</v>
      </c>
      <c r="C128" s="7">
        <v>1</v>
      </c>
      <c r="D128" s="7" t="s">
        <v>12</v>
      </c>
      <c r="E128" s="7"/>
      <c r="F128" s="7"/>
      <c r="G128" s="7"/>
      <c r="H128" s="7"/>
      <c r="I128" s="7"/>
      <c r="J128" s="7">
        <v>1</v>
      </c>
      <c r="K128" s="7"/>
      <c r="L128" s="7"/>
      <c r="M128" s="7"/>
    </row>
    <row r="129" spans="2:13" ht="15">
      <c r="B129" s="7" t="s">
        <v>22</v>
      </c>
      <c r="C129" s="7">
        <v>1</v>
      </c>
      <c r="D129" s="7" t="s">
        <v>14</v>
      </c>
      <c r="E129" s="7"/>
      <c r="F129" s="7"/>
      <c r="G129" s="7"/>
      <c r="H129" s="7"/>
      <c r="I129" s="7"/>
      <c r="J129" s="7">
        <v>3</v>
      </c>
      <c r="K129" s="7"/>
      <c r="L129" s="7"/>
      <c r="M129" s="7"/>
    </row>
    <row r="130" spans="2:13" ht="15">
      <c r="B130" s="7" t="s">
        <v>22</v>
      </c>
      <c r="C130" s="7">
        <v>1</v>
      </c>
      <c r="D130" s="7" t="s">
        <v>15</v>
      </c>
      <c r="E130" s="7"/>
      <c r="F130" s="7"/>
      <c r="G130" s="7"/>
      <c r="H130" s="7"/>
      <c r="I130" s="7"/>
      <c r="J130" s="7">
        <v>3</v>
      </c>
      <c r="K130" s="7"/>
      <c r="L130" s="7"/>
      <c r="M130" s="7"/>
    </row>
    <row r="131" spans="2:13" ht="15">
      <c r="B131" s="28" t="s">
        <v>23</v>
      </c>
      <c r="C131" s="29"/>
      <c r="D131" s="30"/>
      <c r="E131" s="15">
        <v>235</v>
      </c>
      <c r="F131" s="15">
        <v>0</v>
      </c>
      <c r="G131" s="15">
        <f>SUM(G103:G120)</f>
        <v>235</v>
      </c>
      <c r="H131" s="7">
        <v>0</v>
      </c>
      <c r="I131" s="15">
        <f>G131+H131</f>
        <v>235</v>
      </c>
      <c r="J131" s="7">
        <f>SUM(J103:J130)</f>
        <v>236</v>
      </c>
      <c r="K131" s="7"/>
      <c r="L131" s="7"/>
      <c r="M131" s="7"/>
    </row>
    <row r="132" spans="2:13" ht="15">
      <c r="B132" s="25" t="s">
        <v>24</v>
      </c>
      <c r="C132" s="26"/>
      <c r="D132" s="27"/>
      <c r="E132" s="12">
        <f>E10+E41+E72+E102+E131</f>
        <v>5317</v>
      </c>
      <c r="F132" s="12">
        <f>F10+F41+F72+F102+F131</f>
        <v>466</v>
      </c>
      <c r="G132" s="12">
        <f>G10+G41+G72+G102+G131</f>
        <v>5783</v>
      </c>
      <c r="H132" s="12">
        <f>H41+H72+H102+H1313</f>
        <v>504</v>
      </c>
      <c r="I132" s="12">
        <f>I41+I72+I102+I131</f>
        <v>6285</v>
      </c>
      <c r="J132" s="12">
        <f>J10+J41+J72+J102+J131</f>
        <v>1314</v>
      </c>
      <c r="K132" s="7"/>
      <c r="L132" s="7"/>
      <c r="M132" s="7"/>
    </row>
  </sheetData>
  <sheetProtection/>
  <mergeCells count="17">
    <mergeCell ref="B5:F5"/>
    <mergeCell ref="B7:D9"/>
    <mergeCell ref="E7:G7"/>
    <mergeCell ref="H7:M7"/>
    <mergeCell ref="E8:G8"/>
    <mergeCell ref="H8:H9"/>
    <mergeCell ref="I8:I9"/>
    <mergeCell ref="J8:J9"/>
    <mergeCell ref="K8:K9"/>
    <mergeCell ref="L8:L9"/>
    <mergeCell ref="B132:D132"/>
    <mergeCell ref="M8:M9"/>
    <mergeCell ref="B10:D10"/>
    <mergeCell ref="B41:D41"/>
    <mergeCell ref="B72:D72"/>
    <mergeCell ref="B102:D102"/>
    <mergeCell ref="B131:D13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Deborah Moraes De Jesus</cp:lastModifiedBy>
  <cp:lastPrinted>2018-09-14T20:39:48Z</cp:lastPrinted>
  <dcterms:created xsi:type="dcterms:W3CDTF">2017-01-09T17:38:35Z</dcterms:created>
  <dcterms:modified xsi:type="dcterms:W3CDTF">2019-07-16T13:52:50Z</dcterms:modified>
  <cp:category/>
  <cp:version/>
  <cp:contentType/>
  <cp:contentStatus/>
</cp:coreProperties>
</file>