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BACKUP HOME OFFICE\PASTA ATUAL\"/>
    </mc:Choice>
  </mc:AlternateContent>
  <workbookProtection workbookPassword="D878" lockStructure="1"/>
  <bookViews>
    <workbookView xWindow="0" yWindow="0" windowWidth="15180" windowHeight="5745" tabRatio="72"/>
  </bookViews>
  <sheets>
    <sheet name="Formulário" sheetId="1" r:id="rId1"/>
    <sheet name="1" sheetId="2" r:id="rId2"/>
    <sheet name="2" sheetId="5" r:id="rId3"/>
  </sheets>
  <definedNames>
    <definedName name="_xlnm.Print_Area" localSheetId="0">Formulário!$F$1:$S$249</definedName>
    <definedName name="Atividades">Formulário!$V$289:$V$290</definedName>
    <definedName name="Atividades03">Formulário!$U$101:$U$103</definedName>
    <definedName name="Atividades21.08.20">Formulário!$X$299:$X$305</definedName>
    <definedName name="Atividades23.09">Formulário!$W$299:$W$312</definedName>
    <definedName name="Atividadesatual">Formulário!$X$299:$X$305</definedName>
    <definedName name="Atividadestele">Formulário!$V$238:$V$252</definedName>
    <definedName name="Compatíveis">Formulário!$U$112:$U$115</definedName>
    <definedName name="Concentrado">Formulário!$U$343:$U$344</definedName>
    <definedName name="Diária">Formulário!$U$316:$U$319</definedName>
    <definedName name="Diaria2">Formulário!$U$316:$U$319</definedName>
    <definedName name="Diaria30.09">Formulário!$U$300:$U$319</definedName>
    <definedName name="Documentos">Formulário!$W$299:$W$312</definedName>
    <definedName name="Documentos01.10">Formulário!$U$322:$U$337</definedName>
    <definedName name="Documentos30.09">Formulário!$W$298:$W$312</definedName>
    <definedName name="Forma">Formulário!$W$6:$W$10</definedName>
    <definedName name="Formaatual">Formulário!$V$300:$V$302</definedName>
    <definedName name="Judicial1">Formulário!$V$289:$V$290</definedName>
    <definedName name="Judicial30.09">Formulário!$V$288:$V$290</definedName>
    <definedName name="Justificativa">Formulário!$V$36:$V$39</definedName>
    <definedName name="Justificativaatual">Formulário!$V$35:$V$39</definedName>
    <definedName name="Listameses">Formulário!$Z$298:$Z$304</definedName>
    <definedName name="meses">Formulário!$AC$224:$AC$232</definedName>
    <definedName name="Modalidade">Formulário!$AC$7:$AC$8</definedName>
    <definedName name="Modalidade2">Formulário!$W$26:$W$27</definedName>
    <definedName name="Modalidade3">Formulário!$AC$11:$AC$12</definedName>
    <definedName name="Modalidadeatual">Formulário!$W$25:$W$27</definedName>
    <definedName name="Não">Formulário!$Z$289:$Z$291</definedName>
    <definedName name="Não2">Formulário!$Z$289:$Z$291</definedName>
    <definedName name="Não30.09">Formulário!$Z$288:$Z$291</definedName>
    <definedName name="Nãoseaplica">Formulário!$AA$8:$AE$10</definedName>
    <definedName name="Nãoseaplicahoje">Formulário!$Z$289:$Z$291</definedName>
    <definedName name="OLE_LINK1" localSheetId="0">Formulário!#REF!</definedName>
    <definedName name="Peridiocidade">Formulário!$V$44:$V$45</definedName>
    <definedName name="Periodo">Formulário!$V$44:$V$45</definedName>
    <definedName name="Periodo2">Formulário!$U$315:$U$319</definedName>
    <definedName name="Periodoatual">Formulário!$V$43:$V$45</definedName>
    <definedName name="Presencial">Formulário!$U$289:$U$298</definedName>
    <definedName name="Presencial1">Formulário!$U$309:$U$314</definedName>
    <definedName name="Presencial2">Formulário!$U$309:$U$314</definedName>
    <definedName name="Presencial3">Formulário!$U$309:$U$314</definedName>
    <definedName name="Presencialhoje">Formulário!$U$309:$U$314</definedName>
    <definedName name="Regimes">Formulário!$W$5:$W$10</definedName>
    <definedName name="Requerente">Formulário!$U$308:$U$314</definedName>
    <definedName name="Selecione">Formulário!$U$288:$U$314</definedName>
    <definedName name="Sim">Formulário!$X$289:$X$290</definedName>
    <definedName name="Sim.Não">Formulário!$Y$289:$Y$291</definedName>
    <definedName name="Sim30.09">Formulário!$X$288:$X$290</definedName>
    <definedName name="Simatual">Formulário!$X$288:$X$290</definedName>
    <definedName name="Simhoje">Formulário!$X$289:$X$290</definedName>
    <definedName name="SimNão">Formulário!$X$289:$X$290</definedName>
    <definedName name="Simnão03">Formulário!$U$108:$U$109</definedName>
    <definedName name="Simnão04">Formulário!$U$107:$U$109</definedName>
    <definedName name="SimNãohoje">Formulário!$X$289:$X$290</definedName>
    <definedName name="Situação">Formulário!$U$12:$U$294</definedName>
    <definedName name="Situação1">Formulário!$U$12:$U$298</definedName>
    <definedName name="sITUAÇÃO23.09">Formulário!$U$289:$U$298</definedName>
    <definedName name="Situação30.09">Formulário!$U$309:$U$314</definedName>
    <definedName name="Situaçãoatual">Formulário!$U$289:$U$298</definedName>
    <definedName name="Situaçãohoje">Formulário!$U$12:$U$294</definedName>
    <definedName name="_xlnm.Print_Titles" localSheetId="0">Formulário!$1:$2</definedName>
    <definedName name="Virtual">Formulário!$V$301:$V$302</definedName>
    <definedName name="Virtual30.09">Formulário!$V$300:$V$302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8" i="1" l="1"/>
  <c r="S137" i="1"/>
  <c r="S136" i="1"/>
  <c r="S135" i="1"/>
  <c r="S196" i="1" l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97" i="1" l="1"/>
  <c r="S199" i="1" s="1"/>
  <c r="S160" i="1"/>
  <c r="S162" i="1" s="1"/>
  <c r="S164" i="1" l="1"/>
  <c r="K233" i="1" s="1"/>
  <c r="T164" i="1"/>
  <c r="S201" i="1"/>
  <c r="S200" i="1" s="1"/>
  <c r="T201" i="1"/>
  <c r="S163" i="1" l="1"/>
  <c r="P233" i="1"/>
  <c r="H246" i="1"/>
  <c r="F242" i="1"/>
  <c r="F19" i="1"/>
  <c r="F18" i="1"/>
  <c r="S98" i="1" l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L242" i="1" l="1"/>
  <c r="S97" i="1" l="1"/>
  <c r="S122" i="1" l="1"/>
  <c r="S124" i="1" s="1"/>
  <c r="S126" i="1" l="1"/>
  <c r="S125" i="1" s="1"/>
  <c r="T126" i="1"/>
  <c r="G233" i="1"/>
</calcChain>
</file>

<file path=xl/sharedStrings.xml><?xml version="1.0" encoding="utf-8"?>
<sst xmlns="http://schemas.openxmlformats.org/spreadsheetml/2006/main" count="210" uniqueCount="115">
  <si>
    <t>Produção</t>
  </si>
  <si>
    <t>Média diária no semestre</t>
  </si>
  <si>
    <t>(LOCAL, DATA)</t>
  </si>
  <si>
    <t>Servidores e magistrados da unidade</t>
  </si>
  <si>
    <t>PRODUÇÃO DIÁRIA MÍNIMA</t>
  </si>
  <si>
    <t>PERCENTUAL MÍNIMO DE ACRÉSCIMO</t>
  </si>
  <si>
    <t>Relacionar cada mês</t>
  </si>
  <si>
    <t>PERCENTUAL DE ACRÉSCIMO ESTABELECIDO (IGUAL OU MAIOR DO QUE 20%)</t>
  </si>
  <si>
    <t>Nomes dos servidores:</t>
  </si>
  <si>
    <t>Presencial</t>
  </si>
  <si>
    <t>UNIDADE LOTACIONAL</t>
  </si>
  <si>
    <t>6 meses</t>
  </si>
  <si>
    <t>7 meses</t>
  </si>
  <si>
    <t>8 meses</t>
  </si>
  <si>
    <t>9 meses</t>
  </si>
  <si>
    <t>10 meses</t>
  </si>
  <si>
    <t>11 meses</t>
  </si>
  <si>
    <t>1 ano</t>
  </si>
  <si>
    <t>Origem dos dados</t>
  </si>
  <si>
    <t>Diária</t>
  </si>
  <si>
    <t>Virtual</t>
  </si>
  <si>
    <t>Semanal</t>
  </si>
  <si>
    <t>Quinzenal</t>
  </si>
  <si>
    <t xml:space="preserve">Mensal </t>
  </si>
  <si>
    <t>Cargo ou função da Chefia imediata</t>
  </si>
  <si>
    <t xml:space="preserve">SERVIDOR(A) REQUERENTE </t>
  </si>
  <si>
    <t>Dias úteis trabalhados</t>
  </si>
  <si>
    <t>Servidor(a)</t>
  </si>
  <si>
    <t>Magistrado(a) ou Diretor(a)</t>
  </si>
  <si>
    <t>Chefe Imediato(a)</t>
  </si>
  <si>
    <t>MATRÍCULA</t>
  </si>
  <si>
    <t>Sim</t>
  </si>
  <si>
    <t>Não</t>
  </si>
  <si>
    <t>Judicial</t>
  </si>
  <si>
    <t>Administrativa</t>
  </si>
  <si>
    <t>OBSERVAÇÕES COMPLEMENTARES:</t>
  </si>
  <si>
    <r>
      <t xml:space="preserve">GESTOR(A) DA UNIDADE-       </t>
    </r>
    <r>
      <rPr>
        <sz val="8"/>
        <color theme="1"/>
        <rFont val="Arial"/>
        <family val="2"/>
      </rPr>
      <t>Magistrado(a) ou Diretor(a)</t>
    </r>
  </si>
  <si>
    <t>E-MAIL</t>
  </si>
  <si>
    <t>Teletrabalho parcial</t>
  </si>
  <si>
    <t>Home-office parcial</t>
  </si>
  <si>
    <t>Home-office integral</t>
  </si>
  <si>
    <t>Teletrabalho integral</t>
  </si>
  <si>
    <t>Integral</t>
  </si>
  <si>
    <t>Parcial</t>
  </si>
  <si>
    <t xml:space="preserve">Chefia imediata quando designada </t>
  </si>
  <si>
    <t>iNTEGRA</t>
  </si>
  <si>
    <t>1. QUADRO DA UNIDADE LOTACIONAL</t>
  </si>
  <si>
    <t>Não se aplica. Não há servidores em teletrabalho.</t>
  </si>
  <si>
    <t>Origem dos dados:</t>
  </si>
  <si>
    <t>Forma de trabalho</t>
  </si>
  <si>
    <t>Documentos</t>
  </si>
  <si>
    <t>Movimentações</t>
  </si>
  <si>
    <t>Minutas</t>
  </si>
  <si>
    <t>Eventos</t>
  </si>
  <si>
    <t>Sentenças</t>
  </si>
  <si>
    <t>Decisões</t>
  </si>
  <si>
    <t>Despachos</t>
  </si>
  <si>
    <t>Acórdãos</t>
  </si>
  <si>
    <t xml:space="preserve">Processos Judiciais </t>
  </si>
  <si>
    <t>Processos Judiciais (por pontos)</t>
  </si>
  <si>
    <t>Distribuição</t>
  </si>
  <si>
    <t>Redistribução</t>
  </si>
  <si>
    <t>Cadastros</t>
  </si>
  <si>
    <t>Processos Administrativos</t>
  </si>
  <si>
    <t>Processos Administrativos (por pontos)</t>
  </si>
  <si>
    <t>Outra atividade</t>
  </si>
  <si>
    <t>Atividade 1:</t>
  </si>
  <si>
    <t>Outra atividade:</t>
  </si>
  <si>
    <t>Atividade 2:</t>
  </si>
  <si>
    <t>Atividade 3:</t>
  </si>
  <si>
    <t>Atividade 1</t>
  </si>
  <si>
    <t>Atividade 2</t>
  </si>
  <si>
    <t>Atividade 3</t>
  </si>
  <si>
    <t>Forma de contato com o(a) gestor(a)/chefia imediata:</t>
  </si>
  <si>
    <t>Periodicidade de contato com o(a) gestor(a)/chefia imediata:</t>
  </si>
  <si>
    <r>
      <rPr>
        <b/>
        <sz val="8"/>
        <color rgb="FFFF0000"/>
        <rFont val="Arial"/>
        <family val="2"/>
      </rPr>
      <t>*</t>
    </r>
    <r>
      <rPr>
        <b/>
        <sz val="8"/>
        <color theme="1"/>
        <rFont val="Arial"/>
        <family val="2"/>
      </rPr>
      <t xml:space="preserve"> Os nomes do(a) magistrado(a) ou diretor(a) e do(a) servidor(a) requerente são automaticamente preenchidos. Deve-se preencher os demais servidores efetivos e comissionados da unidade, indicando seus respectivos cargos, excluindo-se os estagiários, residentes, voluntários, terceirizados e servidores cedidos de Prefeitura.</t>
    </r>
  </si>
  <si>
    <t>Home-office (Covid-19)</t>
  </si>
  <si>
    <t>Cargo/função gratificada</t>
  </si>
  <si>
    <t>Requerente</t>
  </si>
  <si>
    <t>Distribuído ao longo das semanas no mês</t>
  </si>
  <si>
    <t>Concentrado em uma semana no mês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</si>
  <si>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color theme="1"/>
        <rFont val="Arial"/>
        <family val="2"/>
      </rPr>
      <t>Caso um dos servidores não tenha produzido num determinado mês, deixar as colunas "Produção" e "Dias úteis trabalhados" em branco.</t>
    </r>
  </si>
  <si>
    <t>Home office integral</t>
  </si>
  <si>
    <t>Home office parcial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</si>
  <si>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color indexed="8"/>
        <rFont val="Arial"/>
        <family val="2"/>
      </rPr>
      <t>As células de cor cinza serão preenchidas automaticamente.</t>
    </r>
  </si>
  <si>
    <t xml:space="preserve"> ATENÇÃO! CASO A META SEJA UNIFICADA, PREENCHER SOMENTE O QUADRO "ATIVIDADE 1".</t>
  </si>
  <si>
    <t xml:space="preserve">PLANO DE TRABALHO - ALTERAÇÃO DE META 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</si>
  <si>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Relacionar a produtividade dos últimos 6 meses dos servidores da equipe com atuação presencial e em home-office integral e parcial que executam atividades correlatas.</t>
    </r>
  </si>
  <si>
    <t>Redução da demanda da unidade</t>
  </si>
  <si>
    <t>Ampliação do quadro de pessoal da unidade</t>
  </si>
  <si>
    <t>Aumento da demanda da unidade</t>
  </si>
  <si>
    <t>Outra justificativa:</t>
  </si>
  <si>
    <t>Outra justificativa</t>
  </si>
  <si>
    <t>(Mínimo de 4 dias)</t>
  </si>
  <si>
    <t>Escolher um item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</si>
  <si>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Não relacionar</t>
    </r>
    <r>
      <rPr>
        <b/>
        <sz val="8"/>
        <color theme="1"/>
        <rFont val="Arial"/>
        <family val="2"/>
      </rPr>
      <t xml:space="preserve"> a produtividade do requerente e a dos demais</t>
    </r>
    <r>
      <rPr>
        <b/>
        <sz val="8"/>
        <rFont val="Arial"/>
        <family val="2"/>
      </rPr>
      <t xml:space="preserve"> servidores em teletrabalho integral ou parcial.</t>
    </r>
  </si>
  <si>
    <r>
      <t xml:space="preserve">E-mail institucional </t>
    </r>
    <r>
      <rPr>
        <b/>
        <sz val="9"/>
        <rFont val="Arial"/>
        <family val="2"/>
      </rPr>
      <t>da lotação</t>
    </r>
    <r>
      <rPr>
        <sz val="9"/>
        <rFont val="Arial"/>
        <family val="2"/>
      </rPr>
      <t xml:space="preserve"> do(a) gestor(a)/chefia imediata para recebimento do Acompanhamento semestral</t>
    </r>
  </si>
  <si>
    <r>
      <rPr>
        <b/>
        <sz val="9"/>
        <rFont val="Arial"/>
        <family val="2"/>
      </rPr>
      <t>Nova</t>
    </r>
    <r>
      <rPr>
        <sz val="9"/>
        <rFont val="Arial"/>
        <family val="2"/>
      </rPr>
      <t xml:space="preserve"> meta diária estabelecida </t>
    </r>
    <r>
      <rPr>
        <b/>
        <sz val="9"/>
        <color theme="1"/>
        <rFont val="Arial"/>
        <family val="2"/>
      </rPr>
      <t/>
    </r>
  </si>
  <si>
    <r>
      <t xml:space="preserve">Tendo em vista que o(a) servidor(a) acima identificado(a) atendeu todas as regras estabelecidas pela Resolução TJ n. 22/2018, e que a sua participação no teletrabalho auxiliou na produtividade desta Unidade, estou de acordo com a alteração da meta para o teletrabalho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partir de </t>
    </r>
    <r>
      <rPr>
        <sz val="10"/>
        <rFont val="Arial"/>
        <family val="2"/>
      </rPr>
      <t>_______________ . (Data dos efeitos poderá ser retroativa)</t>
    </r>
  </si>
  <si>
    <t xml:space="preserve">         NOVA META DIÁRIA ESTABELECIDA (preencher somente se a meta automática for insuficiente ou queira arredondar a meta)</t>
  </si>
  <si>
    <t>NOVA META DIÁRIA ESTABELECIDA  (prenchimento automático)</t>
  </si>
  <si>
    <r>
      <rPr>
        <b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. Exerce atividade(s) exclusiva(s)? </t>
    </r>
  </si>
  <si>
    <r>
      <rPr>
        <b/>
        <sz val="10"/>
        <rFont val="Arial"/>
        <family val="2"/>
      </rPr>
      <t>7</t>
    </r>
    <r>
      <rPr>
        <sz val="10"/>
        <rFont val="Arial"/>
        <family val="2"/>
      </rPr>
      <t>. Exerce atividades correlatas a de outro(s) servidor(es) em teletrabalho integral ou parcial na unidade? Caso afirmativo, as metas diárias devem ser compatíveis.</t>
    </r>
  </si>
  <si>
    <t>Não se aplica. Não há servidores em teletrabalho</t>
  </si>
  <si>
    <t>8. META DE PRODUTIVIDADE ATUAL:</t>
  </si>
  <si>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. Atua em que modalidade de teletrabalho?</t>
    </r>
  </si>
  <si>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. Qual a periodicidade dos dias presenciais? Caso a modalidade seja parcial.</t>
    </r>
  </si>
  <si>
    <t>9. ATUALIZAÇÃO DA META DE PRODUTIVIDADE</t>
  </si>
  <si>
    <t>10. Justificativa para a alteração de meta:</t>
  </si>
  <si>
    <t>11. O(s) servidor(es) relacionados no(s) quadro(s) do Item 6 estiveram em afastamento legal no período?</t>
  </si>
  <si>
    <t>12. ANUÊNCIA DO GESTOR DA UNIDADE</t>
  </si>
  <si>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. Exerce que tipo de atividade?</t>
    </r>
  </si>
  <si>
    <t>*Informar as situações peculiares e importantes que esclareçam o cálculo do produtividade. Não é necessário informar os afastamentos legais, haja vista estarem registrados no ADMRH (ERP).</t>
  </si>
  <si>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.Quantos dias úteis no</t>
    </r>
    <r>
      <rPr>
        <b/>
        <sz val="10"/>
        <color theme="1"/>
        <rFont val="Arial"/>
        <family val="2"/>
      </rPr>
      <t xml:space="preserve"> mês</t>
    </r>
    <r>
      <rPr>
        <sz val="10"/>
        <color theme="1"/>
        <rFont val="Arial"/>
        <family val="2"/>
      </rPr>
      <t xml:space="preserve"> atua de forma </t>
    </r>
    <r>
      <rPr>
        <b/>
        <u/>
        <sz val="10"/>
        <color theme="1"/>
        <rFont val="Arial"/>
        <family val="2"/>
      </rPr>
      <t>presencial</t>
    </r>
    <r>
      <rPr>
        <sz val="10"/>
        <color theme="1"/>
        <rFont val="Arial"/>
        <family val="2"/>
      </rPr>
      <t>? Caso a modalidade seja parcial.</t>
    </r>
  </si>
  <si>
    <t xml:space="preserve">              MÉDIA DE PRODUTIDADE DA EQUIPE PRESENCIAL/HOME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</si>
</sst>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B0F0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8"/>
      <color indexed="8"/>
      <name val="Arial"/>
      <family val="2"/>
    </font>
    <font>
      <b/>
      <u/>
      <sz val="11"/>
      <color rgb="FF1F03ED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rgb="FF1F03ED"/>
      <name val="Arial"/>
      <family val="2"/>
    </font>
    <font>
      <b/>
      <sz val="11"/>
      <color rgb="FF1F03ED"/>
      <name val="Arial"/>
      <family val="2"/>
    </font>
    <font>
      <sz val="7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44">
    <xf numFmtId="0" fontId="0" fillId="0" borderId="0" xfId="0"/>
    <xf numFmtId="0" fontId="0" fillId="2" borderId="0" xfId="0" applyFill="1"/>
    <xf numFmtId="0" fontId="5" fillId="3" borderId="0" xfId="0" applyFont="1" applyFill="1" applyProtection="1"/>
    <xf numFmtId="0" fontId="6" fillId="3" borderId="0" xfId="0" applyFont="1" applyFill="1" applyProtection="1"/>
    <xf numFmtId="0" fontId="5" fillId="3" borderId="0" xfId="0" applyFont="1" applyFill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left" wrapText="1" shrinkToFit="1"/>
    </xf>
    <xf numFmtId="0" fontId="6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Protection="1"/>
    <xf numFmtId="0" fontId="10" fillId="2" borderId="0" xfId="0" applyFont="1" applyFill="1" applyProtection="1"/>
    <xf numFmtId="0" fontId="11" fillId="3" borderId="0" xfId="0" applyFont="1" applyFill="1" applyProtection="1"/>
    <xf numFmtId="1" fontId="11" fillId="3" borderId="0" xfId="0" applyNumberFormat="1" applyFont="1" applyFill="1" applyProtection="1"/>
    <xf numFmtId="0" fontId="7" fillId="2" borderId="0" xfId="0" applyFont="1" applyFill="1" applyProtection="1"/>
    <xf numFmtId="0" fontId="17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left" wrapText="1"/>
    </xf>
    <xf numFmtId="0" fontId="21" fillId="3" borderId="0" xfId="0" applyFont="1" applyFill="1" applyAlignment="1" applyProtection="1">
      <alignment horizontal="left" wrapText="1" shrinkToFit="1"/>
    </xf>
    <xf numFmtId="0" fontId="12" fillId="3" borderId="16" xfId="0" applyFont="1" applyFill="1" applyBorder="1" applyProtection="1"/>
    <xf numFmtId="0" fontId="12" fillId="3" borderId="24" xfId="0" applyFont="1" applyFill="1" applyBorder="1" applyAlignment="1" applyProtection="1">
      <alignment vertical="center" wrapText="1" shrinkToFit="1"/>
    </xf>
    <xf numFmtId="0" fontId="11" fillId="3" borderId="19" xfId="0" applyFont="1" applyFill="1" applyBorder="1" applyProtection="1"/>
    <xf numFmtId="0" fontId="6" fillId="3" borderId="26" xfId="0" applyFont="1" applyFill="1" applyBorder="1" applyProtection="1"/>
    <xf numFmtId="0" fontId="5" fillId="3" borderId="0" xfId="0" applyFont="1" applyFill="1" applyBorder="1" applyProtection="1"/>
    <xf numFmtId="0" fontId="5" fillId="3" borderId="27" xfId="0" applyFont="1" applyFill="1" applyBorder="1" applyProtection="1"/>
    <xf numFmtId="0" fontId="12" fillId="3" borderId="19" xfId="0" applyFont="1" applyFill="1" applyBorder="1" applyProtection="1"/>
    <xf numFmtId="0" fontId="14" fillId="3" borderId="19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vertical="center"/>
    </xf>
    <xf numFmtId="2" fontId="6" fillId="4" borderId="20" xfId="0" applyNumberFormat="1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6" xfId="0" applyFont="1" applyFill="1" applyBorder="1" applyProtection="1"/>
    <xf numFmtId="0" fontId="7" fillId="3" borderId="0" xfId="0" applyFont="1" applyFill="1" applyBorder="1" applyProtection="1"/>
    <xf numFmtId="0" fontId="7" fillId="0" borderId="0" xfId="0" applyFont="1" applyFill="1" applyBorder="1" applyProtection="1"/>
    <xf numFmtId="0" fontId="12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2" fontId="11" fillId="4" borderId="20" xfId="0" applyNumberFormat="1" applyFont="1" applyFill="1" applyBorder="1" applyAlignment="1" applyProtection="1">
      <alignment horizontal="center"/>
    </xf>
    <xf numFmtId="9" fontId="11" fillId="4" borderId="20" xfId="2" applyFont="1" applyFill="1" applyBorder="1" applyAlignment="1" applyProtection="1">
      <alignment horizontal="center"/>
    </xf>
    <xf numFmtId="2" fontId="11" fillId="4" borderId="20" xfId="0" applyNumberFormat="1" applyFont="1" applyFill="1" applyBorder="1" applyAlignment="1" applyProtection="1">
      <alignment horizontal="center" vertical="center"/>
    </xf>
    <xf numFmtId="9" fontId="11" fillId="4" borderId="20" xfId="0" applyNumberFormat="1" applyFont="1" applyFill="1" applyBorder="1" applyAlignment="1" applyProtection="1">
      <alignment horizontal="center" vertical="center"/>
    </xf>
    <xf numFmtId="2" fontId="11" fillId="3" borderId="33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left"/>
    </xf>
    <xf numFmtId="0" fontId="7" fillId="3" borderId="38" xfId="0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right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" fillId="3" borderId="0" xfId="1" applyFont="1" applyFill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2" fillId="3" borderId="0" xfId="1" applyFont="1" applyFill="1" applyAlignment="1" applyProtection="1">
      <alignment horizontal="left" vertical="center"/>
    </xf>
    <xf numFmtId="0" fontId="10" fillId="3" borderId="0" xfId="0" applyFont="1" applyFill="1" applyProtection="1"/>
    <xf numFmtId="0" fontId="7" fillId="3" borderId="0" xfId="0" applyFont="1" applyFill="1" applyProtection="1"/>
    <xf numFmtId="0" fontId="13" fillId="3" borderId="0" xfId="0" applyFont="1" applyFill="1" applyBorder="1" applyAlignment="1" applyProtection="1">
      <alignment horizontal="left"/>
      <protection locked="0"/>
    </xf>
    <xf numFmtId="0" fontId="21" fillId="3" borderId="0" xfId="0" applyFont="1" applyFill="1" applyBorder="1" applyAlignment="1" applyProtection="1">
      <alignment horizontal="left" vertical="center" wrapText="1"/>
    </xf>
    <xf numFmtId="0" fontId="27" fillId="3" borderId="0" xfId="0" applyFont="1" applyFill="1" applyProtection="1"/>
    <xf numFmtId="0" fontId="28" fillId="3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Alignment="1" applyProtection="1">
      <alignment horizontal="right"/>
    </xf>
    <xf numFmtId="0" fontId="28" fillId="3" borderId="0" xfId="0" applyFont="1" applyFill="1" applyBorder="1" applyAlignment="1" applyProtection="1">
      <alignment horizontal="right"/>
    </xf>
    <xf numFmtId="2" fontId="28" fillId="3" borderId="0" xfId="0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 applyProtection="1"/>
    <xf numFmtId="0" fontId="10" fillId="3" borderId="19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wrapText="1" shrinkToFit="1"/>
    </xf>
    <xf numFmtId="0" fontId="5" fillId="3" borderId="1" xfId="0" applyFont="1" applyFill="1" applyBorder="1" applyProtection="1"/>
    <xf numFmtId="0" fontId="29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/>
    <xf numFmtId="0" fontId="30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31" fillId="3" borderId="2" xfId="0" applyFont="1" applyFill="1" applyBorder="1" applyAlignment="1" applyProtection="1">
      <alignment horizontal="center" vertical="center" wrapText="1"/>
    </xf>
    <xf numFmtId="2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Protection="1"/>
    <xf numFmtId="0" fontId="32" fillId="2" borderId="0" xfId="0" applyFont="1" applyFill="1" applyProtection="1"/>
    <xf numFmtId="0" fontId="33" fillId="3" borderId="0" xfId="0" applyFont="1" applyFill="1" applyProtection="1"/>
    <xf numFmtId="0" fontId="33" fillId="2" borderId="0" xfId="0" applyFont="1" applyFill="1" applyProtection="1"/>
    <xf numFmtId="0" fontId="5" fillId="3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 wrapText="1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 applyProtection="1">
      <alignment horizontal="center" vertical="center" wrapText="1"/>
      <protection locked="0"/>
    </xf>
    <xf numFmtId="0" fontId="27" fillId="3" borderId="38" xfId="0" applyFont="1" applyFill="1" applyBorder="1" applyAlignment="1" applyProtection="1">
      <alignment horizontal="left"/>
      <protection locked="0"/>
    </xf>
    <xf numFmtId="0" fontId="27" fillId="3" borderId="0" xfId="0" applyFont="1" applyFill="1" applyBorder="1" applyAlignment="1" applyProtection="1">
      <alignment horizontal="left"/>
    </xf>
    <xf numFmtId="0" fontId="27" fillId="3" borderId="0" xfId="0" applyFont="1" applyFill="1" applyBorder="1" applyAlignment="1" applyProtection="1">
      <alignment horizontal="left"/>
      <protection locked="0"/>
    </xf>
    <xf numFmtId="2" fontId="34" fillId="3" borderId="2" xfId="0" applyNumberFormat="1" applyFont="1" applyFill="1" applyBorder="1" applyAlignment="1" applyProtection="1">
      <alignment horizontal="center" vertical="center"/>
      <protection locked="0"/>
    </xf>
    <xf numFmtId="0" fontId="34" fillId="3" borderId="2" xfId="0" applyFont="1" applyFill="1" applyBorder="1" applyAlignment="1" applyProtection="1">
      <alignment horizontal="center" vertical="center"/>
      <protection locked="0"/>
    </xf>
    <xf numFmtId="2" fontId="7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protection locked="0"/>
    </xf>
    <xf numFmtId="0" fontId="35" fillId="2" borderId="0" xfId="0" applyFont="1" applyFill="1" applyProtection="1"/>
    <xf numFmtId="0" fontId="36" fillId="2" borderId="0" xfId="0" applyFont="1" applyFill="1" applyProtection="1"/>
    <xf numFmtId="0" fontId="36" fillId="2" borderId="0" xfId="0" applyFont="1" applyFill="1" applyAlignment="1" applyProtection="1">
      <alignment wrapText="1" shrinkToFit="1"/>
    </xf>
    <xf numFmtId="0" fontId="36" fillId="2" borderId="0" xfId="0" applyFont="1" applyFill="1" applyBorder="1" applyProtection="1"/>
    <xf numFmtId="0" fontId="35" fillId="2" borderId="0" xfId="0" applyFont="1" applyFill="1" applyAlignment="1" applyProtection="1">
      <alignment wrapText="1" shrinkToFit="1"/>
    </xf>
    <xf numFmtId="0" fontId="35" fillId="2" borderId="0" xfId="0" applyFont="1" applyFill="1" applyBorder="1" applyProtection="1"/>
    <xf numFmtId="1" fontId="37" fillId="2" borderId="0" xfId="0" applyNumberFormat="1" applyFont="1" applyFill="1" applyProtection="1"/>
    <xf numFmtId="0" fontId="37" fillId="2" borderId="0" xfId="0" applyFont="1" applyFill="1" applyProtection="1"/>
    <xf numFmtId="0" fontId="35" fillId="2" borderId="0" xfId="0" applyFont="1" applyFill="1" applyAlignment="1" applyProtection="1">
      <alignment horizontal="left" vertical="top" wrapText="1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 applyProtection="1">
      <alignment vertical="center" wrapText="1" shrinkToFi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2" fontId="36" fillId="2" borderId="0" xfId="0" applyNumberFormat="1" applyFont="1" applyFill="1" applyProtection="1"/>
    <xf numFmtId="0" fontId="18" fillId="3" borderId="0" xfId="0" applyFont="1" applyFill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37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0" xfId="0" applyFont="1" applyFill="1"/>
    <xf numFmtId="0" fontId="12" fillId="3" borderId="35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5" xfId="0" applyNumberFormat="1" applyFont="1" applyFill="1" applyBorder="1" applyAlignment="1" applyProtection="1">
      <alignment horizontal="center" vertical="center"/>
    </xf>
    <xf numFmtId="2" fontId="7" fillId="4" borderId="25" xfId="0" applyNumberFormat="1" applyFont="1" applyFill="1" applyBorder="1" applyAlignment="1" applyProtection="1">
      <alignment horizontal="center" vertical="center"/>
    </xf>
    <xf numFmtId="0" fontId="1" fillId="3" borderId="0" xfId="1" applyFont="1" applyFill="1" applyAlignment="1" applyProtection="1">
      <alignment horizontal="left" vertical="center"/>
    </xf>
    <xf numFmtId="0" fontId="14" fillId="3" borderId="30" xfId="0" applyFont="1" applyFill="1" applyBorder="1" applyAlignment="1" applyProtection="1">
      <alignment horizontal="center"/>
    </xf>
    <xf numFmtId="0" fontId="14" fillId="3" borderId="31" xfId="0" applyFont="1" applyFill="1" applyBorder="1" applyAlignment="1" applyProtection="1">
      <alignment horizontal="center"/>
    </xf>
    <xf numFmtId="0" fontId="14" fillId="3" borderId="32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left" vertical="top"/>
      <protection locked="0"/>
    </xf>
    <xf numFmtId="0" fontId="7" fillId="3" borderId="18" xfId="0" applyFont="1" applyFill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3" borderId="20" xfId="0" applyFont="1" applyFill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0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17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</xf>
    <xf numFmtId="0" fontId="12" fillId="3" borderId="9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 wrapText="1" shrinkToFit="1"/>
    </xf>
    <xf numFmtId="0" fontId="19" fillId="3" borderId="7" xfId="0" applyFont="1" applyFill="1" applyBorder="1" applyAlignment="1" applyProtection="1">
      <alignment horizontal="left"/>
    </xf>
    <xf numFmtId="0" fontId="19" fillId="3" borderId="8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19" fillId="3" borderId="7" xfId="0" applyFont="1" applyFill="1" applyBorder="1" applyAlignment="1" applyProtection="1">
      <alignment horizontal="center"/>
    </xf>
    <xf numFmtId="0" fontId="19" fillId="3" borderId="8" xfId="0" applyFont="1" applyFill="1" applyBorder="1" applyAlignment="1" applyProtection="1">
      <alignment horizontal="center"/>
    </xf>
    <xf numFmtId="0" fontId="14" fillId="3" borderId="0" xfId="0" applyFont="1" applyFill="1" applyAlignment="1" applyProtection="1">
      <alignment horizontal="right"/>
    </xf>
    <xf numFmtId="0" fontId="5" fillId="3" borderId="0" xfId="0" applyFont="1" applyFill="1" applyAlignment="1">
      <alignment horizontal="right"/>
    </xf>
    <xf numFmtId="0" fontId="12" fillId="3" borderId="0" xfId="0" applyFont="1" applyFill="1" applyAlignment="1" applyProtection="1">
      <alignment horizontal="left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wrapText="1" shrinkToFit="1"/>
    </xf>
    <xf numFmtId="0" fontId="19" fillId="3" borderId="0" xfId="0" applyFont="1" applyFill="1" applyBorder="1" applyAlignment="1" applyProtection="1">
      <alignment horizontal="left" vertical="center" wrapText="1" shrinkToFit="1"/>
    </xf>
    <xf numFmtId="0" fontId="12" fillId="3" borderId="0" xfId="0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left"/>
      <protection locked="0"/>
    </xf>
    <xf numFmtId="0" fontId="7" fillId="3" borderId="1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25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wrapText="1" shrinkToFit="1"/>
    </xf>
    <xf numFmtId="0" fontId="2" fillId="3" borderId="0" xfId="1" applyFont="1" applyFill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1" applyFont="1" applyFill="1" applyBorder="1" applyAlignment="1" applyProtection="1">
      <alignment horizontal="left" vertical="center"/>
      <protection locked="0"/>
    </xf>
    <xf numFmtId="0" fontId="19" fillId="3" borderId="2" xfId="0" applyFont="1" applyFill="1" applyBorder="1" applyAlignment="1" applyProtection="1">
      <alignment horizontal="left" vertical="center"/>
      <protection locked="0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wrapText="1"/>
    </xf>
    <xf numFmtId="0" fontId="7" fillId="5" borderId="19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5" borderId="2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top" wrapText="1"/>
      <protection locked="0"/>
    </xf>
    <xf numFmtId="0" fontId="6" fillId="3" borderId="17" xfId="0" applyFont="1" applyFill="1" applyBorder="1" applyAlignment="1" applyProtection="1">
      <alignment horizontal="left" vertical="top" wrapText="1"/>
      <protection locked="0"/>
    </xf>
    <xf numFmtId="0" fontId="6" fillId="3" borderId="18" xfId="0" applyFont="1" applyFill="1" applyBorder="1" applyAlignment="1" applyProtection="1">
      <alignment horizontal="left" vertical="top" wrapText="1"/>
      <protection locked="0"/>
    </xf>
    <xf numFmtId="0" fontId="6" fillId="3" borderId="34" xfId="0" applyFont="1" applyFill="1" applyBorder="1" applyAlignment="1" applyProtection="1">
      <alignment horizontal="left" vertical="top" wrapText="1"/>
      <protection locked="0"/>
    </xf>
    <xf numFmtId="0" fontId="6" fillId="3" borderId="35" xfId="0" applyFont="1" applyFill="1" applyBorder="1" applyAlignment="1" applyProtection="1">
      <alignment horizontal="left" vertical="top" wrapText="1"/>
      <protection locked="0"/>
    </xf>
    <xf numFmtId="0" fontId="6" fillId="3" borderId="33" xfId="0" applyFont="1" applyFill="1" applyBorder="1" applyAlignment="1" applyProtection="1">
      <alignment horizontal="left" vertical="top" wrapText="1"/>
      <protection locked="0"/>
    </xf>
    <xf numFmtId="2" fontId="7" fillId="4" borderId="36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Alignment="1" applyProtection="1">
      <alignment horizontal="center" vertical="center" wrapText="1" shrinkToFit="1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7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left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 shrinkToFit="1"/>
    </xf>
    <xf numFmtId="0" fontId="16" fillId="3" borderId="0" xfId="0" applyFont="1" applyFill="1" applyBorder="1" applyAlignment="1" applyProtection="1">
      <alignment horizontal="left"/>
    </xf>
    <xf numFmtId="0" fontId="22" fillId="3" borderId="21" xfId="1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36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12" fillId="3" borderId="25" xfId="0" applyFont="1" applyFill="1" applyBorder="1" applyAlignment="1" applyProtection="1">
      <alignment horizontal="left" vertical="center" wrapText="1"/>
      <protection locked="0"/>
    </xf>
    <xf numFmtId="0" fontId="7" fillId="4" borderId="37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Alignment="1" applyProtection="1">
      <alignment horizontal="center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top" wrapText="1"/>
      <protection locked="0"/>
    </xf>
    <xf numFmtId="0" fontId="6" fillId="3" borderId="40" xfId="0" applyFont="1" applyFill="1" applyBorder="1" applyAlignment="1" applyProtection="1">
      <alignment horizontal="left" vertical="top" wrapText="1"/>
      <protection locked="0"/>
    </xf>
    <xf numFmtId="0" fontId="6" fillId="3" borderId="41" xfId="0" applyFont="1" applyFill="1" applyBorder="1" applyAlignment="1" applyProtection="1">
      <alignment horizontal="left" vertical="top" wrapText="1"/>
      <protection locked="0"/>
    </xf>
    <xf numFmtId="0" fontId="6" fillId="3" borderId="30" xfId="0" applyFont="1" applyFill="1" applyBorder="1" applyAlignment="1" applyProtection="1">
      <alignment horizontal="left" vertical="top" wrapText="1"/>
      <protection locked="0"/>
    </xf>
    <xf numFmtId="0" fontId="6" fillId="3" borderId="31" xfId="0" applyFont="1" applyFill="1" applyBorder="1" applyAlignment="1" applyProtection="1">
      <alignment horizontal="left" vertical="top" wrapText="1"/>
      <protection locked="0"/>
    </xf>
    <xf numFmtId="0" fontId="6" fillId="3" borderId="42" xfId="0" applyFont="1" applyFill="1" applyBorder="1" applyAlignment="1" applyProtection="1">
      <alignment horizontal="left" vertical="top" wrapText="1"/>
      <protection locked="0"/>
    </xf>
    <xf numFmtId="0" fontId="7" fillId="3" borderId="34" xfId="0" applyFont="1" applyFill="1" applyBorder="1" applyAlignment="1" applyProtection="1">
      <alignment horizontal="left"/>
      <protection locked="0"/>
    </xf>
    <xf numFmtId="0" fontId="7" fillId="3" borderId="35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25" xfId="0" applyFont="1" applyFill="1" applyBorder="1" applyAlignment="1" applyProtection="1">
      <alignment horizontal="left" vertical="top"/>
      <protection locked="0"/>
    </xf>
    <xf numFmtId="0" fontId="25" fillId="3" borderId="26" xfId="0" applyFont="1" applyFill="1" applyBorder="1" applyAlignment="1" applyProtection="1">
      <alignment horizontal="right"/>
    </xf>
    <xf numFmtId="0" fontId="25" fillId="3" borderId="0" xfId="0" applyFont="1" applyFill="1" applyBorder="1" applyAlignment="1" applyProtection="1">
      <alignment horizontal="right"/>
    </xf>
    <xf numFmtId="0" fontId="25" fillId="3" borderId="9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</cellXfs>
  <cellStyles count="3">
    <cellStyle name="Hiperlink" xfId="1" builtinId="8"/>
    <cellStyle name="Normal" xfId="0" builtinId="0"/>
    <cellStyle name="Porcentagem" xfId="2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F0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405019</xdr:colOff>
      <xdr:row>0</xdr:row>
      <xdr:rowOff>96078</xdr:rowOff>
    </xdr:from>
    <xdr:to>
      <xdr:col>11</xdr:col>
      <xdr:colOff>402534</xdr:colOff>
      <xdr:row>0</xdr:row>
      <xdr:rowOff>543753</xdr:rowOff>
    </xdr:to>
    <xdr:pic>
      <xdr:nvPicPr>
        <xdr:cNvPr id="1324" name="Imagem 3" descr="Logo DGP_Horizontal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258" y="96078"/>
          <a:ext cx="1314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132522</xdr:colOff>
      <xdr:row>1</xdr:row>
      <xdr:rowOff>67502</xdr:rowOff>
    </xdr:from>
    <xdr:to>
      <xdr:col>11</xdr:col>
      <xdr:colOff>125399</xdr:colOff>
      <xdr:row>2</xdr:row>
      <xdr:rowOff>764</xdr:rowOff>
    </xdr:to>
    <xdr:pic>
      <xdr:nvPicPr>
        <xdr:cNvPr id="1325" name="Imagem 7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152" y="581024"/>
          <a:ext cx="985630" cy="39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CE344"/>
  <sheetViews>
    <sheetView showGridLines="0" tabSelected="1" topLeftCell="A31" zoomScale="110" zoomScaleNormal="110" workbookViewId="0">
      <selection activeCell="J196" sqref="J196"/>
    </sheetView>
  </sheetViews>
  <sheetFormatPr defaultColWidth="9.140625" defaultRowHeight="14.25" x14ac:dyDescent="0.2"/>
  <cols>
    <col min="1" max="4" width="9.140625" style="92"/>
    <col min="5" max="5" width="9.140625" style="2"/>
    <col min="6" max="6" width="28.5703125" style="4" customWidth="1"/>
    <col min="7" max="7" width="6.5703125" style="4" customWidth="1"/>
    <col min="8" max="8" width="8.140625" style="4" customWidth="1"/>
    <col min="9" max="9" width="7.140625" style="4" customWidth="1"/>
    <col min="10" max="10" width="8" style="4" customWidth="1"/>
    <col min="11" max="11" width="6.85546875" style="4" customWidth="1"/>
    <col min="12" max="12" width="8.42578125" style="4" customWidth="1"/>
    <col min="13" max="13" width="6.5703125" style="4" bestFit="1" customWidth="1"/>
    <col min="14" max="14" width="8.42578125" style="4" customWidth="1"/>
    <col min="15" max="15" width="6.5703125" style="4" bestFit="1" customWidth="1"/>
    <col min="16" max="16" width="8.140625" style="4" customWidth="1"/>
    <col min="17" max="17" width="7.140625" style="4" customWidth="1"/>
    <col min="18" max="18" width="8" style="4" customWidth="1"/>
    <col min="19" max="19" width="16.85546875" style="4" customWidth="1"/>
    <col min="20" max="20" width="13.85546875" style="92" customWidth="1"/>
    <col min="21" max="21" width="15" style="92" customWidth="1"/>
    <col min="22" max="22" width="30.85546875" style="92" bestFit="1" customWidth="1"/>
    <col min="23" max="23" width="19.85546875" style="92" customWidth="1"/>
    <col min="24" max="24" width="11.85546875" style="92" customWidth="1"/>
    <col min="25" max="25" width="7.5703125" style="92" customWidth="1"/>
    <col min="26" max="26" width="7.85546875" style="92" customWidth="1"/>
    <col min="27" max="27" width="7.7109375" style="92" customWidth="1"/>
    <col min="28" max="28" width="6" style="92" customWidth="1"/>
    <col min="29" max="29" width="8.7109375" style="92" bestFit="1" customWidth="1"/>
    <col min="30" max="30" width="6.42578125" style="92" customWidth="1"/>
    <col min="31" max="31" width="5.42578125" style="92" customWidth="1"/>
    <col min="32" max="32" width="5" style="92" customWidth="1"/>
    <col min="33" max="34" width="4.5703125" style="92" customWidth="1"/>
    <col min="35" max="35" width="4.140625" style="92" customWidth="1"/>
    <col min="36" max="36" width="4.28515625" style="92" customWidth="1"/>
    <col min="37" max="37" width="4.85546875" style="92" customWidth="1"/>
    <col min="38" max="38" width="5" style="92" customWidth="1"/>
    <col min="39" max="39" width="4.5703125" style="92" customWidth="1"/>
    <col min="40" max="41" width="4.42578125" style="92" customWidth="1"/>
    <col min="42" max="42" width="3.5703125" style="92" customWidth="1"/>
    <col min="43" max="43" width="4.5703125" style="92" customWidth="1"/>
    <col min="44" max="44" width="3.7109375" style="92" customWidth="1"/>
    <col min="45" max="45" width="6.7109375" style="92" customWidth="1"/>
    <col min="46" max="46" width="5" style="92" customWidth="1"/>
    <col min="47" max="47" width="5.85546875" style="92" customWidth="1"/>
    <col min="48" max="48" width="12.5703125" style="92" customWidth="1"/>
    <col min="49" max="49" width="6" style="92" customWidth="1"/>
    <col min="50" max="50" width="9.42578125" style="92" customWidth="1"/>
    <col min="51" max="51" width="8.85546875" style="92" customWidth="1"/>
    <col min="52" max="53" width="8.5703125" style="92" customWidth="1"/>
    <col min="54" max="54" width="8.140625" style="92" customWidth="1"/>
    <col min="55" max="55" width="7.28515625" style="92" customWidth="1"/>
    <col min="56" max="56" width="6.28515625" style="92" customWidth="1"/>
    <col min="57" max="57" width="8" style="92" customWidth="1"/>
    <col min="58" max="60" width="9.140625" style="92" customWidth="1"/>
    <col min="61" max="83" width="9.140625" style="92"/>
    <col min="84" max="16384" width="9.140625" style="12"/>
  </cols>
  <sheetData>
    <row r="1" spans="6:30" ht="52.5" customHeight="1" x14ac:dyDescent="0.2"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6:30" ht="36.75" customHeight="1" x14ac:dyDescent="0.2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6:30" ht="10.5" customHeight="1" x14ac:dyDescent="0.2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6:30" ht="20.25" customHeight="1" x14ac:dyDescent="0.25">
      <c r="F4" s="107" t="s">
        <v>86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6:30" ht="14.25" customHeight="1" x14ac:dyDescent="0.2"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W5" s="92" t="s">
        <v>94</v>
      </c>
    </row>
    <row r="6" spans="6:30" ht="15" thickBot="1" x14ac:dyDescent="0.25"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W6" s="93" t="s">
        <v>9</v>
      </c>
    </row>
    <row r="7" spans="6:30" ht="21.6" customHeight="1" x14ac:dyDescent="0.2">
      <c r="F7" s="52" t="s">
        <v>10</v>
      </c>
      <c r="G7" s="203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5"/>
      <c r="U7" s="93"/>
      <c r="V7" s="93"/>
      <c r="W7" s="93" t="s">
        <v>41</v>
      </c>
      <c r="X7" s="93"/>
      <c r="Y7" s="93"/>
      <c r="Z7" s="93"/>
      <c r="AA7" s="93"/>
      <c r="AC7" s="92" t="s">
        <v>45</v>
      </c>
      <c r="AD7" s="92" t="s">
        <v>42</v>
      </c>
    </row>
    <row r="8" spans="6:30" ht="21.6" customHeight="1" x14ac:dyDescent="0.2">
      <c r="F8" s="7" t="s">
        <v>36</v>
      </c>
      <c r="G8" s="206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8"/>
      <c r="V8" s="93"/>
      <c r="W8" s="93" t="s">
        <v>38</v>
      </c>
      <c r="AC8" s="92" t="s">
        <v>43</v>
      </c>
      <c r="AD8" s="92" t="s">
        <v>43</v>
      </c>
    </row>
    <row r="9" spans="6:30" ht="21.6" customHeight="1" x14ac:dyDescent="0.2">
      <c r="F9" s="7" t="s">
        <v>25</v>
      </c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8"/>
      <c r="V9" s="93"/>
      <c r="W9" s="94" t="s">
        <v>82</v>
      </c>
    </row>
    <row r="10" spans="6:30" ht="21.6" customHeight="1" x14ac:dyDescent="0.2">
      <c r="F10" s="7" t="s">
        <v>30</v>
      </c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V10" s="93"/>
      <c r="W10" s="93" t="s">
        <v>83</v>
      </c>
    </row>
    <row r="11" spans="6:30" ht="21.6" customHeight="1" thickBot="1" x14ac:dyDescent="0.25">
      <c r="F11" s="7" t="s">
        <v>37</v>
      </c>
      <c r="G11" s="214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6"/>
      <c r="V11" s="93"/>
      <c r="W11" s="93"/>
      <c r="X11" s="93"/>
      <c r="Y11" s="93"/>
      <c r="Z11" s="95"/>
      <c r="AA11" s="93"/>
      <c r="AC11" s="92" t="s">
        <v>42</v>
      </c>
    </row>
    <row r="12" spans="6:30" ht="21.6" customHeight="1" x14ac:dyDescent="0.2"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V12" s="93"/>
      <c r="X12" s="93"/>
      <c r="Y12" s="93"/>
      <c r="Z12" s="95"/>
      <c r="AA12" s="93"/>
      <c r="AC12" s="92" t="s">
        <v>43</v>
      </c>
    </row>
    <row r="13" spans="6:30" ht="15" customHeight="1" x14ac:dyDescent="0.2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V13" s="93"/>
      <c r="X13" s="93"/>
      <c r="Y13" s="93"/>
      <c r="Z13" s="93"/>
      <c r="AA13" s="93"/>
    </row>
    <row r="14" spans="6:30" ht="15" customHeight="1" x14ac:dyDescent="0.2">
      <c r="F14" s="211" t="s">
        <v>46</v>
      </c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V14" s="93"/>
      <c r="X14" s="93"/>
      <c r="Y14" s="93"/>
      <c r="Z14" s="93"/>
      <c r="AA14" s="93"/>
    </row>
    <row r="15" spans="6:30" ht="40.9" customHeight="1" x14ac:dyDescent="0.2">
      <c r="F15" s="212" t="s">
        <v>75</v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96"/>
      <c r="V15" s="96"/>
      <c r="X15" s="96"/>
      <c r="Y15" s="96"/>
      <c r="Z15" s="96"/>
      <c r="AA15" s="96"/>
      <c r="AB15" s="96"/>
      <c r="AC15" s="96"/>
    </row>
    <row r="16" spans="6:30" ht="5.45" customHeight="1" thickBot="1" x14ac:dyDescent="0.25"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</row>
    <row r="17" spans="6:23" ht="15" thickBot="1" x14ac:dyDescent="0.25">
      <c r="F17" s="217" t="s">
        <v>3</v>
      </c>
      <c r="G17" s="209"/>
      <c r="H17" s="209"/>
      <c r="I17" s="209"/>
      <c r="J17" s="209"/>
      <c r="K17" s="209" t="s">
        <v>77</v>
      </c>
      <c r="L17" s="209"/>
      <c r="M17" s="209"/>
      <c r="N17" s="209"/>
      <c r="O17" s="209"/>
      <c r="P17" s="209" t="s">
        <v>49</v>
      </c>
      <c r="Q17" s="209"/>
      <c r="R17" s="209"/>
      <c r="S17" s="210"/>
    </row>
    <row r="18" spans="6:23" ht="15" customHeight="1" x14ac:dyDescent="0.2">
      <c r="F18" s="221" t="str">
        <f>IF(G8="","",G8)</f>
        <v/>
      </c>
      <c r="G18" s="222"/>
      <c r="H18" s="222"/>
      <c r="I18" s="222"/>
      <c r="J18" s="222"/>
      <c r="K18" s="116"/>
      <c r="L18" s="116"/>
      <c r="M18" s="116"/>
      <c r="N18" s="116"/>
      <c r="O18" s="116"/>
      <c r="P18" s="116" t="s">
        <v>94</v>
      </c>
      <c r="Q18" s="116"/>
      <c r="R18" s="116"/>
      <c r="S18" s="201"/>
    </row>
    <row r="19" spans="6:23" ht="15" customHeight="1" x14ac:dyDescent="0.2">
      <c r="F19" s="123" t="str">
        <f>IF(G9="","",G9)</f>
        <v/>
      </c>
      <c r="G19" s="124"/>
      <c r="H19" s="124"/>
      <c r="I19" s="124"/>
      <c r="J19" s="125"/>
      <c r="K19" s="116"/>
      <c r="L19" s="116"/>
      <c r="M19" s="116"/>
      <c r="N19" s="116"/>
      <c r="O19" s="116"/>
      <c r="P19" s="116"/>
      <c r="Q19" s="116"/>
      <c r="R19" s="116"/>
      <c r="S19" s="201"/>
    </row>
    <row r="20" spans="6:23" ht="15" customHeight="1" x14ac:dyDescent="0.2">
      <c r="F20" s="117"/>
      <c r="G20" s="118"/>
      <c r="H20" s="118"/>
      <c r="I20" s="118"/>
      <c r="J20" s="119"/>
      <c r="K20" s="116"/>
      <c r="L20" s="116"/>
      <c r="M20" s="116"/>
      <c r="N20" s="116"/>
      <c r="O20" s="116"/>
      <c r="P20" s="112"/>
      <c r="Q20" s="112"/>
      <c r="R20" s="112"/>
      <c r="S20" s="113"/>
    </row>
    <row r="21" spans="6:23" ht="15" customHeight="1" x14ac:dyDescent="0.2">
      <c r="F21" s="117"/>
      <c r="G21" s="118"/>
      <c r="H21" s="118"/>
      <c r="I21" s="118"/>
      <c r="J21" s="119"/>
      <c r="K21" s="198"/>
      <c r="L21" s="199"/>
      <c r="M21" s="199"/>
      <c r="N21" s="199"/>
      <c r="O21" s="200"/>
      <c r="P21" s="112"/>
      <c r="Q21" s="112"/>
      <c r="R21" s="112"/>
      <c r="S21" s="113"/>
    </row>
    <row r="22" spans="6:23" ht="15" customHeight="1" x14ac:dyDescent="0.2">
      <c r="F22" s="114"/>
      <c r="G22" s="115"/>
      <c r="H22" s="115"/>
      <c r="I22" s="115"/>
      <c r="J22" s="115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6:23" ht="15" customHeight="1" x14ac:dyDescent="0.2">
      <c r="F23" s="117"/>
      <c r="G23" s="118"/>
      <c r="H23" s="118"/>
      <c r="I23" s="118"/>
      <c r="J23" s="119"/>
      <c r="K23" s="116"/>
      <c r="L23" s="116"/>
      <c r="M23" s="116"/>
      <c r="N23" s="116"/>
      <c r="O23" s="116"/>
      <c r="P23" s="109"/>
      <c r="Q23" s="110"/>
      <c r="R23" s="110"/>
      <c r="S23" s="111"/>
    </row>
    <row r="24" spans="6:23" ht="15" customHeight="1" x14ac:dyDescent="0.2">
      <c r="F24" s="117"/>
      <c r="G24" s="118"/>
      <c r="H24" s="118"/>
      <c r="I24" s="118"/>
      <c r="J24" s="119"/>
      <c r="K24" s="116"/>
      <c r="L24" s="116"/>
      <c r="M24" s="116"/>
      <c r="N24" s="116"/>
      <c r="O24" s="116"/>
      <c r="P24" s="109"/>
      <c r="Q24" s="110"/>
      <c r="R24" s="110"/>
      <c r="S24" s="111"/>
    </row>
    <row r="25" spans="6:23" ht="15" customHeight="1" x14ac:dyDescent="0.2">
      <c r="F25" s="117"/>
      <c r="G25" s="118"/>
      <c r="H25" s="118"/>
      <c r="I25" s="118"/>
      <c r="J25" s="119"/>
      <c r="K25" s="116"/>
      <c r="L25" s="116"/>
      <c r="M25" s="116"/>
      <c r="N25" s="116"/>
      <c r="O25" s="116"/>
      <c r="P25" s="109"/>
      <c r="Q25" s="110"/>
      <c r="R25" s="110"/>
      <c r="S25" s="111"/>
      <c r="W25" s="92" t="s">
        <v>94</v>
      </c>
    </row>
    <row r="26" spans="6:23" ht="15" customHeight="1" x14ac:dyDescent="0.2">
      <c r="F26" s="117"/>
      <c r="G26" s="118"/>
      <c r="H26" s="118"/>
      <c r="I26" s="118"/>
      <c r="J26" s="119"/>
      <c r="K26" s="116"/>
      <c r="L26" s="116"/>
      <c r="M26" s="116"/>
      <c r="N26" s="116"/>
      <c r="O26" s="116"/>
      <c r="P26" s="109"/>
      <c r="Q26" s="110"/>
      <c r="R26" s="110"/>
      <c r="S26" s="111"/>
      <c r="W26" s="92" t="s">
        <v>42</v>
      </c>
    </row>
    <row r="27" spans="6:23" ht="15" customHeight="1" x14ac:dyDescent="0.2">
      <c r="F27" s="117"/>
      <c r="G27" s="118"/>
      <c r="H27" s="118"/>
      <c r="I27" s="118"/>
      <c r="J27" s="119"/>
      <c r="K27" s="116"/>
      <c r="L27" s="116"/>
      <c r="M27" s="116"/>
      <c r="N27" s="116"/>
      <c r="O27" s="116"/>
      <c r="P27" s="109"/>
      <c r="Q27" s="110"/>
      <c r="R27" s="110"/>
      <c r="S27" s="111"/>
      <c r="W27" s="92" t="s">
        <v>43</v>
      </c>
    </row>
    <row r="28" spans="6:23" ht="15" customHeight="1" x14ac:dyDescent="0.2">
      <c r="F28" s="117"/>
      <c r="G28" s="118"/>
      <c r="H28" s="118"/>
      <c r="I28" s="118"/>
      <c r="J28" s="119"/>
      <c r="K28" s="116"/>
      <c r="L28" s="116"/>
      <c r="M28" s="116"/>
      <c r="N28" s="116"/>
      <c r="O28" s="116"/>
      <c r="P28" s="109"/>
      <c r="Q28" s="110"/>
      <c r="R28" s="110"/>
      <c r="S28" s="111"/>
    </row>
    <row r="29" spans="6:23" ht="15" customHeight="1" x14ac:dyDescent="0.2">
      <c r="F29" s="117"/>
      <c r="G29" s="118"/>
      <c r="H29" s="118"/>
      <c r="I29" s="118"/>
      <c r="J29" s="119"/>
      <c r="K29" s="116"/>
      <c r="L29" s="116"/>
      <c r="M29" s="116"/>
      <c r="N29" s="116"/>
      <c r="O29" s="116"/>
      <c r="P29" s="109"/>
      <c r="Q29" s="110"/>
      <c r="R29" s="110"/>
      <c r="S29" s="111"/>
    </row>
    <row r="30" spans="6:23" ht="15" customHeight="1" x14ac:dyDescent="0.2">
      <c r="F30" s="117"/>
      <c r="G30" s="118"/>
      <c r="H30" s="118"/>
      <c r="I30" s="118"/>
      <c r="J30" s="119"/>
      <c r="K30" s="116"/>
      <c r="L30" s="116"/>
      <c r="M30" s="116"/>
      <c r="N30" s="116"/>
      <c r="O30" s="116"/>
      <c r="P30" s="109"/>
      <c r="Q30" s="110"/>
      <c r="R30" s="110"/>
      <c r="S30" s="111"/>
    </row>
    <row r="31" spans="6:23" ht="15" customHeight="1" x14ac:dyDescent="0.2">
      <c r="F31" s="117"/>
      <c r="G31" s="118"/>
      <c r="H31" s="118"/>
      <c r="I31" s="118"/>
      <c r="J31" s="119"/>
      <c r="K31" s="116"/>
      <c r="L31" s="116"/>
      <c r="M31" s="116"/>
      <c r="N31" s="116"/>
      <c r="O31" s="116"/>
      <c r="P31" s="109"/>
      <c r="Q31" s="110"/>
      <c r="R31" s="110"/>
      <c r="S31" s="111"/>
    </row>
    <row r="32" spans="6:23" ht="15" customHeight="1" x14ac:dyDescent="0.2">
      <c r="F32" s="117"/>
      <c r="G32" s="118"/>
      <c r="H32" s="118"/>
      <c r="I32" s="118"/>
      <c r="J32" s="119"/>
      <c r="K32" s="116"/>
      <c r="L32" s="116"/>
      <c r="M32" s="116"/>
      <c r="N32" s="116"/>
      <c r="O32" s="116"/>
      <c r="P32" s="109"/>
      <c r="Q32" s="110"/>
      <c r="R32" s="110"/>
      <c r="S32" s="111"/>
    </row>
    <row r="33" spans="6:22" ht="15" customHeight="1" x14ac:dyDescent="0.2">
      <c r="F33" s="117"/>
      <c r="G33" s="118"/>
      <c r="H33" s="118"/>
      <c r="I33" s="118"/>
      <c r="J33" s="119"/>
      <c r="K33" s="116"/>
      <c r="L33" s="116"/>
      <c r="M33" s="116"/>
      <c r="N33" s="116"/>
      <c r="O33" s="116"/>
      <c r="P33" s="109"/>
      <c r="Q33" s="110"/>
      <c r="R33" s="110"/>
      <c r="S33" s="111"/>
    </row>
    <row r="34" spans="6:22" ht="15" customHeight="1" x14ac:dyDescent="0.2">
      <c r="F34" s="117"/>
      <c r="G34" s="118"/>
      <c r="H34" s="118"/>
      <c r="I34" s="118"/>
      <c r="J34" s="119"/>
      <c r="K34" s="116"/>
      <c r="L34" s="116"/>
      <c r="M34" s="116"/>
      <c r="N34" s="116"/>
      <c r="O34" s="116"/>
      <c r="P34" s="109"/>
      <c r="Q34" s="110"/>
      <c r="R34" s="110"/>
      <c r="S34" s="111"/>
    </row>
    <row r="35" spans="6:22" ht="15" customHeight="1" x14ac:dyDescent="0.2">
      <c r="F35" s="117"/>
      <c r="G35" s="118"/>
      <c r="H35" s="118"/>
      <c r="I35" s="118"/>
      <c r="J35" s="119"/>
      <c r="K35" s="116"/>
      <c r="L35" s="116"/>
      <c r="M35" s="116"/>
      <c r="N35" s="116"/>
      <c r="O35" s="116"/>
      <c r="P35" s="109"/>
      <c r="Q35" s="110"/>
      <c r="R35" s="110"/>
      <c r="S35" s="111"/>
      <c r="V35" s="92" t="s">
        <v>94</v>
      </c>
    </row>
    <row r="36" spans="6:22" ht="15" customHeight="1" x14ac:dyDescent="0.2">
      <c r="F36" s="117"/>
      <c r="G36" s="118"/>
      <c r="H36" s="118"/>
      <c r="I36" s="118"/>
      <c r="J36" s="119"/>
      <c r="K36" s="116"/>
      <c r="L36" s="116"/>
      <c r="M36" s="116"/>
      <c r="N36" s="116"/>
      <c r="O36" s="116"/>
      <c r="P36" s="109"/>
      <c r="Q36" s="110"/>
      <c r="R36" s="110"/>
      <c r="S36" s="111"/>
      <c r="V36" s="92" t="s">
        <v>88</v>
      </c>
    </row>
    <row r="37" spans="6:22" ht="15" customHeight="1" x14ac:dyDescent="0.2">
      <c r="F37" s="117"/>
      <c r="G37" s="118"/>
      <c r="H37" s="118"/>
      <c r="I37" s="118"/>
      <c r="J37" s="119"/>
      <c r="K37" s="116"/>
      <c r="L37" s="116"/>
      <c r="M37" s="116"/>
      <c r="N37" s="116"/>
      <c r="O37" s="116"/>
      <c r="P37" s="109"/>
      <c r="Q37" s="110"/>
      <c r="R37" s="110"/>
      <c r="S37" s="111"/>
      <c r="V37" s="92" t="s">
        <v>89</v>
      </c>
    </row>
    <row r="38" spans="6:22" ht="15" customHeight="1" x14ac:dyDescent="0.2">
      <c r="F38" s="117"/>
      <c r="G38" s="118"/>
      <c r="H38" s="118"/>
      <c r="I38" s="118"/>
      <c r="J38" s="119"/>
      <c r="K38" s="116"/>
      <c r="L38" s="116"/>
      <c r="M38" s="116"/>
      <c r="N38" s="116"/>
      <c r="O38" s="116"/>
      <c r="P38" s="112"/>
      <c r="Q38" s="112"/>
      <c r="R38" s="112"/>
      <c r="S38" s="113"/>
      <c r="V38" s="92" t="s">
        <v>90</v>
      </c>
    </row>
    <row r="39" spans="6:22" ht="15" customHeight="1" x14ac:dyDescent="0.2">
      <c r="F39" s="117"/>
      <c r="G39" s="118"/>
      <c r="H39" s="118"/>
      <c r="I39" s="118"/>
      <c r="J39" s="119"/>
      <c r="K39" s="116"/>
      <c r="L39" s="116"/>
      <c r="M39" s="116"/>
      <c r="N39" s="116"/>
      <c r="O39" s="116"/>
      <c r="P39" s="109"/>
      <c r="Q39" s="110"/>
      <c r="R39" s="110"/>
      <c r="S39" s="111"/>
      <c r="V39" s="92" t="s">
        <v>92</v>
      </c>
    </row>
    <row r="40" spans="6:22" ht="15" customHeight="1" x14ac:dyDescent="0.2">
      <c r="F40" s="117"/>
      <c r="G40" s="118"/>
      <c r="H40" s="118"/>
      <c r="I40" s="118"/>
      <c r="J40" s="119"/>
      <c r="K40" s="116"/>
      <c r="L40" s="116"/>
      <c r="M40" s="116"/>
      <c r="N40" s="116"/>
      <c r="O40" s="116"/>
      <c r="P40" s="109"/>
      <c r="Q40" s="110"/>
      <c r="R40" s="110"/>
      <c r="S40" s="111"/>
    </row>
    <row r="41" spans="6:22" ht="15" customHeight="1" x14ac:dyDescent="0.2">
      <c r="F41" s="117"/>
      <c r="G41" s="118"/>
      <c r="H41" s="118"/>
      <c r="I41" s="118"/>
      <c r="J41" s="119"/>
      <c r="K41" s="116"/>
      <c r="L41" s="116"/>
      <c r="M41" s="116"/>
      <c r="N41" s="116"/>
      <c r="O41" s="116"/>
      <c r="P41" s="109"/>
      <c r="Q41" s="110"/>
      <c r="R41" s="110"/>
      <c r="S41" s="111"/>
    </row>
    <row r="42" spans="6:22" ht="15" customHeight="1" x14ac:dyDescent="0.2">
      <c r="F42" s="117"/>
      <c r="G42" s="118"/>
      <c r="H42" s="118"/>
      <c r="I42" s="118"/>
      <c r="J42" s="119"/>
      <c r="K42" s="116"/>
      <c r="L42" s="116"/>
      <c r="M42" s="116"/>
      <c r="N42" s="116"/>
      <c r="O42" s="116"/>
      <c r="P42" s="109"/>
      <c r="Q42" s="110"/>
      <c r="R42" s="110"/>
      <c r="S42" s="111"/>
    </row>
    <row r="43" spans="6:22" ht="15" customHeight="1" x14ac:dyDescent="0.2">
      <c r="F43" s="117"/>
      <c r="G43" s="118"/>
      <c r="H43" s="118"/>
      <c r="I43" s="118"/>
      <c r="J43" s="119"/>
      <c r="K43" s="116"/>
      <c r="L43" s="116"/>
      <c r="M43" s="116"/>
      <c r="N43" s="116"/>
      <c r="O43" s="116"/>
      <c r="P43" s="112"/>
      <c r="Q43" s="112"/>
      <c r="R43" s="112"/>
      <c r="S43" s="113"/>
      <c r="V43" s="92" t="s">
        <v>94</v>
      </c>
    </row>
    <row r="44" spans="6:22" ht="15" customHeight="1" x14ac:dyDescent="0.2">
      <c r="F44" s="117"/>
      <c r="G44" s="118"/>
      <c r="H44" s="118"/>
      <c r="I44" s="118"/>
      <c r="J44" s="119"/>
      <c r="K44" s="116"/>
      <c r="L44" s="116"/>
      <c r="M44" s="116"/>
      <c r="N44" s="116"/>
      <c r="O44" s="116"/>
      <c r="P44" s="109"/>
      <c r="Q44" s="110"/>
      <c r="R44" s="110"/>
      <c r="S44" s="111"/>
      <c r="V44" s="93" t="s">
        <v>80</v>
      </c>
    </row>
    <row r="45" spans="6:22" ht="15" customHeight="1" x14ac:dyDescent="0.2">
      <c r="F45" s="117"/>
      <c r="G45" s="118"/>
      <c r="H45" s="118"/>
      <c r="I45" s="118"/>
      <c r="J45" s="119"/>
      <c r="K45" s="116"/>
      <c r="L45" s="116"/>
      <c r="M45" s="116"/>
      <c r="N45" s="116"/>
      <c r="O45" s="116"/>
      <c r="P45" s="112"/>
      <c r="Q45" s="112"/>
      <c r="R45" s="112"/>
      <c r="S45" s="113"/>
      <c r="V45" s="93" t="s">
        <v>79</v>
      </c>
    </row>
    <row r="46" spans="6:22" ht="15" customHeight="1" x14ac:dyDescent="0.2">
      <c r="F46" s="117"/>
      <c r="G46" s="118"/>
      <c r="H46" s="118"/>
      <c r="I46" s="118"/>
      <c r="J46" s="119"/>
      <c r="K46" s="116"/>
      <c r="L46" s="116"/>
      <c r="M46" s="116"/>
      <c r="N46" s="116"/>
      <c r="O46" s="116"/>
      <c r="P46" s="112"/>
      <c r="Q46" s="112"/>
      <c r="R46" s="112"/>
      <c r="S46" s="113"/>
    </row>
    <row r="47" spans="6:22" ht="15" customHeight="1" x14ac:dyDescent="0.2">
      <c r="F47" s="117"/>
      <c r="G47" s="118"/>
      <c r="H47" s="118"/>
      <c r="I47" s="118"/>
      <c r="J47" s="119"/>
      <c r="K47" s="116"/>
      <c r="L47" s="116"/>
      <c r="M47" s="116"/>
      <c r="N47" s="116"/>
      <c r="O47" s="116"/>
      <c r="P47" s="112"/>
      <c r="Q47" s="112"/>
      <c r="R47" s="112"/>
      <c r="S47" s="113"/>
    </row>
    <row r="48" spans="6:22" ht="15" customHeight="1" x14ac:dyDescent="0.2">
      <c r="F48" s="117"/>
      <c r="G48" s="118"/>
      <c r="H48" s="118"/>
      <c r="I48" s="118"/>
      <c r="J48" s="119"/>
      <c r="K48" s="116"/>
      <c r="L48" s="116"/>
      <c r="M48" s="116"/>
      <c r="N48" s="116"/>
      <c r="O48" s="116"/>
      <c r="P48" s="112"/>
      <c r="Q48" s="112"/>
      <c r="R48" s="112"/>
      <c r="S48" s="113"/>
    </row>
    <row r="49" spans="1:83" ht="15" customHeight="1" x14ac:dyDescent="0.2">
      <c r="F49" s="117"/>
      <c r="G49" s="118"/>
      <c r="H49" s="118"/>
      <c r="I49" s="118"/>
      <c r="J49" s="119"/>
      <c r="K49" s="116"/>
      <c r="L49" s="116"/>
      <c r="M49" s="116"/>
      <c r="N49" s="116"/>
      <c r="O49" s="116"/>
      <c r="P49" s="112"/>
      <c r="Q49" s="112"/>
      <c r="R49" s="112"/>
      <c r="S49" s="113"/>
    </row>
    <row r="50" spans="1:83" ht="15" customHeight="1" x14ac:dyDescent="0.2">
      <c r="F50" s="117"/>
      <c r="G50" s="118"/>
      <c r="H50" s="118"/>
      <c r="I50" s="118"/>
      <c r="J50" s="119"/>
      <c r="K50" s="116"/>
      <c r="L50" s="116"/>
      <c r="M50" s="116"/>
      <c r="N50" s="116"/>
      <c r="O50" s="116"/>
      <c r="P50" s="112"/>
      <c r="Q50" s="112"/>
      <c r="R50" s="112"/>
      <c r="S50" s="113"/>
    </row>
    <row r="51" spans="1:83" ht="15" customHeight="1" x14ac:dyDescent="0.2">
      <c r="F51" s="117"/>
      <c r="G51" s="118"/>
      <c r="H51" s="118"/>
      <c r="I51" s="118"/>
      <c r="J51" s="119"/>
      <c r="K51" s="116"/>
      <c r="L51" s="116"/>
      <c r="M51" s="116"/>
      <c r="N51" s="116"/>
      <c r="O51" s="116"/>
      <c r="P51" s="112"/>
      <c r="Q51" s="112"/>
      <c r="R51" s="112"/>
      <c r="S51" s="113"/>
    </row>
    <row r="52" spans="1:83" ht="15" customHeight="1" thickBot="1" x14ac:dyDescent="0.25">
      <c r="F52" s="234"/>
      <c r="G52" s="235"/>
      <c r="H52" s="235"/>
      <c r="I52" s="235"/>
      <c r="J52" s="235"/>
      <c r="K52" s="223"/>
      <c r="L52" s="223"/>
      <c r="M52" s="223"/>
      <c r="N52" s="223"/>
      <c r="O52" s="223"/>
      <c r="P52" s="121"/>
      <c r="Q52" s="121"/>
      <c r="R52" s="121"/>
      <c r="S52" s="122"/>
    </row>
    <row r="53" spans="1:83" ht="15" customHeight="1" x14ac:dyDescent="0.2">
      <c r="F53" s="11"/>
      <c r="G53" s="11"/>
      <c r="H53" s="11"/>
      <c r="I53" s="11"/>
      <c r="J53" s="11"/>
      <c r="K53" s="18"/>
      <c r="L53" s="18"/>
      <c r="M53" s="18"/>
      <c r="N53" s="18"/>
      <c r="O53" s="18"/>
      <c r="P53" s="44"/>
      <c r="Q53" s="44"/>
      <c r="R53" s="44"/>
      <c r="S53" s="44"/>
    </row>
    <row r="54" spans="1:83" ht="15" customHeight="1" x14ac:dyDescent="0.2">
      <c r="F54" s="243" t="s">
        <v>105</v>
      </c>
      <c r="G54" s="243"/>
      <c r="H54" s="243"/>
      <c r="I54" s="243"/>
      <c r="J54" s="243"/>
      <c r="K54" s="243"/>
      <c r="L54" s="243"/>
      <c r="M54" s="243"/>
      <c r="N54" s="243"/>
      <c r="O54" s="18"/>
      <c r="P54" s="44"/>
      <c r="Q54" s="44"/>
      <c r="R54" s="44"/>
      <c r="S54" s="44"/>
    </row>
    <row r="55" spans="1:83" ht="8.1" customHeight="1" thickBot="1" x14ac:dyDescent="0.25">
      <c r="F55" s="11"/>
      <c r="G55" s="11"/>
      <c r="H55" s="11"/>
      <c r="I55" s="11"/>
      <c r="J55" s="11"/>
      <c r="K55" s="18"/>
      <c r="L55" s="18"/>
      <c r="M55" s="18"/>
      <c r="N55" s="18"/>
      <c r="O55" s="18"/>
      <c r="P55" s="44"/>
      <c r="Q55" s="44"/>
      <c r="R55" s="44"/>
      <c r="S55" s="44"/>
    </row>
    <row r="56" spans="1:83" ht="15" customHeight="1" thickBot="1" x14ac:dyDescent="0.25">
      <c r="F56" s="48" t="s">
        <v>94</v>
      </c>
      <c r="G56" s="11"/>
      <c r="H56" s="11"/>
      <c r="I56" s="11"/>
      <c r="J56" s="11"/>
      <c r="K56" s="18"/>
      <c r="L56" s="18"/>
      <c r="M56" s="18"/>
      <c r="N56" s="18"/>
      <c r="O56" s="18"/>
      <c r="P56" s="44"/>
      <c r="Q56" s="44"/>
      <c r="R56" s="44"/>
      <c r="S56" s="44"/>
    </row>
    <row r="57" spans="1:83" ht="8.1" customHeight="1" x14ac:dyDescent="0.2">
      <c r="F57" s="11"/>
      <c r="G57" s="11"/>
      <c r="H57" s="11"/>
      <c r="I57" s="11"/>
      <c r="J57" s="11"/>
      <c r="K57" s="18"/>
      <c r="L57" s="18"/>
      <c r="M57" s="18"/>
      <c r="N57" s="18"/>
      <c r="O57" s="18"/>
      <c r="P57" s="44"/>
      <c r="Q57" s="44"/>
      <c r="R57" s="44"/>
      <c r="S57" s="44"/>
    </row>
    <row r="58" spans="1:83" s="78" customFormat="1" ht="15.75" customHeight="1" x14ac:dyDescent="0.2">
      <c r="A58" s="92"/>
      <c r="B58" s="92"/>
      <c r="C58" s="92"/>
      <c r="D58" s="92"/>
      <c r="E58" s="77"/>
      <c r="F58" s="243" t="s">
        <v>113</v>
      </c>
      <c r="G58" s="243"/>
      <c r="H58" s="243"/>
      <c r="I58" s="243"/>
      <c r="J58" s="243"/>
      <c r="K58" s="243"/>
      <c r="L58" s="243"/>
      <c r="M58" s="243"/>
      <c r="N58" s="243"/>
      <c r="O58" s="83"/>
      <c r="P58" s="84"/>
      <c r="Q58" s="84"/>
      <c r="R58" s="84"/>
      <c r="S58" s="84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</row>
    <row r="59" spans="1:83" ht="8.1" customHeight="1" thickBot="1" x14ac:dyDescent="0.25">
      <c r="F59" s="47"/>
      <c r="G59" s="47"/>
      <c r="H59" s="47"/>
      <c r="I59" s="47"/>
      <c r="J59" s="47"/>
      <c r="K59" s="47"/>
      <c r="L59" s="47"/>
      <c r="M59" s="47"/>
      <c r="N59" s="47"/>
      <c r="O59" s="18"/>
      <c r="P59" s="44"/>
      <c r="Q59" s="44"/>
      <c r="R59" s="44"/>
      <c r="S59" s="44"/>
    </row>
    <row r="60" spans="1:83" ht="15" customHeight="1" thickBot="1" x14ac:dyDescent="0.25">
      <c r="F60" s="85"/>
      <c r="G60" s="86" t="s">
        <v>93</v>
      </c>
      <c r="H60" s="87"/>
      <c r="I60" s="87"/>
      <c r="J60" s="11"/>
      <c r="K60" s="18"/>
      <c r="L60" s="18"/>
      <c r="M60" s="18"/>
      <c r="N60" s="18"/>
      <c r="O60" s="18"/>
      <c r="P60" s="44"/>
      <c r="Q60" s="44"/>
      <c r="R60" s="44"/>
      <c r="S60" s="44"/>
    </row>
    <row r="61" spans="1:83" ht="8.1" customHeight="1" x14ac:dyDescent="0.2">
      <c r="F61" s="11"/>
      <c r="G61" s="11"/>
      <c r="H61" s="11"/>
      <c r="I61" s="11"/>
      <c r="J61" s="11"/>
      <c r="K61" s="18"/>
      <c r="L61" s="18"/>
      <c r="M61" s="18"/>
      <c r="N61" s="18"/>
      <c r="O61" s="18"/>
      <c r="P61" s="44"/>
      <c r="Q61" s="44"/>
      <c r="R61" s="44"/>
      <c r="S61" s="44"/>
    </row>
    <row r="62" spans="1:83" ht="15" customHeight="1" x14ac:dyDescent="0.2">
      <c r="F62" s="243" t="s">
        <v>106</v>
      </c>
      <c r="G62" s="243"/>
      <c r="H62" s="243"/>
      <c r="I62" s="243"/>
      <c r="J62" s="243"/>
      <c r="K62" s="243"/>
      <c r="L62" s="243"/>
      <c r="M62" s="243"/>
      <c r="N62" s="18"/>
      <c r="O62" s="18"/>
      <c r="P62" s="44"/>
      <c r="Q62" s="44"/>
      <c r="R62" s="44"/>
      <c r="S62" s="44"/>
    </row>
    <row r="63" spans="1:83" ht="8.1" customHeight="1" thickBot="1" x14ac:dyDescent="0.25">
      <c r="F63" s="53"/>
      <c r="G63" s="53"/>
      <c r="H63" s="53"/>
      <c r="I63" s="53"/>
      <c r="J63" s="53"/>
      <c r="K63" s="53"/>
      <c r="L63" s="53"/>
      <c r="M63" s="53"/>
      <c r="N63" s="18"/>
      <c r="O63" s="18"/>
      <c r="P63" s="44"/>
      <c r="Q63" s="44"/>
      <c r="R63" s="44"/>
      <c r="S63" s="44"/>
    </row>
    <row r="64" spans="1:83" ht="15" customHeight="1" thickBot="1" x14ac:dyDescent="0.25">
      <c r="F64" s="165" t="s">
        <v>94</v>
      </c>
      <c r="G64" s="166"/>
      <c r="H64" s="91"/>
      <c r="I64" s="11"/>
      <c r="J64" s="11"/>
      <c r="K64" s="18"/>
      <c r="L64" s="18"/>
      <c r="M64" s="18"/>
      <c r="N64" s="18"/>
      <c r="O64" s="18"/>
      <c r="P64" s="44"/>
      <c r="Q64" s="44"/>
      <c r="R64" s="44"/>
      <c r="S64" s="44"/>
    </row>
    <row r="65" spans="1:83" ht="8.1" customHeight="1" x14ac:dyDescent="0.2">
      <c r="F65" s="11"/>
      <c r="G65" s="11"/>
      <c r="H65" s="11"/>
      <c r="I65" s="11"/>
      <c r="J65" s="11"/>
      <c r="K65" s="18"/>
      <c r="L65" s="18"/>
      <c r="M65" s="18"/>
      <c r="N65" s="18"/>
      <c r="O65" s="18"/>
      <c r="P65" s="44"/>
      <c r="Q65" s="44"/>
      <c r="R65" s="44"/>
      <c r="S65" s="44"/>
    </row>
    <row r="66" spans="1:83" ht="16.5" customHeight="1" x14ac:dyDescent="0.2">
      <c r="F66" s="120" t="s">
        <v>111</v>
      </c>
      <c r="G66" s="120"/>
      <c r="H66" s="120"/>
      <c r="I66" s="120"/>
      <c r="J66" s="120"/>
      <c r="K66" s="120"/>
      <c r="L66" s="120"/>
      <c r="M66" s="120"/>
      <c r="N66" s="18"/>
      <c r="O66" s="18"/>
      <c r="P66" s="44"/>
      <c r="Q66" s="44"/>
      <c r="R66" s="44"/>
      <c r="S66" s="44"/>
    </row>
    <row r="67" spans="1:83" ht="8.1" customHeight="1" thickBot="1" x14ac:dyDescent="0.25">
      <c r="F67" s="11"/>
      <c r="G67" s="11"/>
      <c r="H67" s="11"/>
      <c r="I67" s="11"/>
      <c r="J67" s="11"/>
      <c r="K67" s="18"/>
      <c r="L67" s="18"/>
      <c r="M67" s="18"/>
      <c r="N67" s="18"/>
      <c r="O67" s="18"/>
      <c r="P67" s="44"/>
      <c r="Q67" s="44"/>
      <c r="R67" s="44"/>
      <c r="S67" s="44"/>
    </row>
    <row r="68" spans="1:83" ht="15" customHeight="1" thickBot="1" x14ac:dyDescent="0.25">
      <c r="F68" s="48" t="s">
        <v>94</v>
      </c>
      <c r="G68" s="11"/>
      <c r="H68" s="11"/>
      <c r="I68" s="11"/>
      <c r="J68" s="11"/>
      <c r="K68" s="18"/>
      <c r="L68" s="18"/>
      <c r="M68" s="18"/>
      <c r="N68" s="18"/>
      <c r="O68" s="18"/>
      <c r="P68" s="44"/>
      <c r="Q68" s="44"/>
      <c r="R68" s="44"/>
      <c r="S68" s="44"/>
    </row>
    <row r="69" spans="1:83" ht="8.1" customHeight="1" x14ac:dyDescent="0.2">
      <c r="F69" s="11"/>
      <c r="G69" s="11"/>
      <c r="H69" s="11"/>
      <c r="I69" s="11"/>
      <c r="J69" s="11"/>
      <c r="K69" s="18"/>
      <c r="L69" s="18"/>
      <c r="M69" s="18"/>
      <c r="N69" s="18"/>
      <c r="O69" s="18"/>
      <c r="P69" s="44"/>
      <c r="Q69" s="44"/>
      <c r="R69" s="44"/>
      <c r="S69" s="44"/>
    </row>
    <row r="70" spans="1:83" ht="16.5" customHeight="1" x14ac:dyDescent="0.2">
      <c r="F70" s="162" t="s">
        <v>101</v>
      </c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</row>
    <row r="71" spans="1:83" ht="8.1" customHeight="1" thickBot="1" x14ac:dyDescent="0.25">
      <c r="F71" s="11"/>
      <c r="G71" s="11"/>
      <c r="H71" s="11"/>
      <c r="I71" s="11"/>
      <c r="J71" s="11"/>
      <c r="K71" s="18"/>
      <c r="L71" s="18"/>
      <c r="M71" s="18"/>
      <c r="N71" s="18"/>
      <c r="O71" s="18"/>
      <c r="P71" s="44"/>
      <c r="Q71" s="44"/>
      <c r="R71" s="44"/>
      <c r="S71" s="44"/>
    </row>
    <row r="72" spans="1:83" ht="15" customHeight="1" thickBot="1" x14ac:dyDescent="0.25">
      <c r="F72" s="48" t="s">
        <v>94</v>
      </c>
      <c r="G72" s="11"/>
      <c r="H72" s="11"/>
      <c r="I72" s="11"/>
      <c r="J72" s="11"/>
      <c r="K72" s="18"/>
      <c r="L72" s="18"/>
      <c r="M72" s="18"/>
      <c r="N72" s="18"/>
      <c r="O72" s="18"/>
      <c r="P72" s="44"/>
      <c r="Q72" s="44"/>
      <c r="R72" s="44"/>
      <c r="S72" s="44"/>
    </row>
    <row r="73" spans="1:83" ht="8.1" customHeight="1" x14ac:dyDescent="0.2">
      <c r="F73" s="11"/>
      <c r="G73" s="11"/>
      <c r="H73" s="11"/>
      <c r="I73" s="11"/>
      <c r="J73" s="11"/>
      <c r="K73" s="18"/>
      <c r="L73" s="18"/>
      <c r="M73" s="18"/>
      <c r="N73" s="18"/>
      <c r="O73" s="18"/>
      <c r="P73" s="44"/>
      <c r="Q73" s="44"/>
      <c r="R73" s="44"/>
      <c r="S73" s="44"/>
    </row>
    <row r="74" spans="1:83" ht="19.5" customHeight="1" x14ac:dyDescent="0.2">
      <c r="F74" s="163" t="s">
        <v>102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</row>
    <row r="75" spans="1:83" ht="8.1" customHeight="1" thickBot="1" x14ac:dyDescent="0.25"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1:83" ht="15" customHeight="1" thickBot="1" x14ac:dyDescent="0.25">
      <c r="F76" s="48" t="s">
        <v>94</v>
      </c>
      <c r="G76" s="11"/>
      <c r="H76" s="11"/>
      <c r="I76" s="11"/>
      <c r="J76" s="11"/>
      <c r="K76" s="18"/>
      <c r="L76" s="18"/>
      <c r="M76" s="18"/>
      <c r="N76" s="18"/>
      <c r="O76" s="18"/>
      <c r="P76" s="44"/>
      <c r="Q76" s="44"/>
      <c r="R76" s="44"/>
      <c r="S76" s="44"/>
    </row>
    <row r="77" spans="1:83" ht="16.5" customHeight="1" x14ac:dyDescent="0.2">
      <c r="F77" s="11"/>
      <c r="G77" s="11"/>
      <c r="H77" s="11"/>
      <c r="I77" s="11"/>
      <c r="J77" s="11"/>
      <c r="K77" s="18"/>
      <c r="L77" s="18"/>
      <c r="M77" s="18"/>
      <c r="N77" s="18"/>
      <c r="O77" s="18"/>
      <c r="P77" s="44"/>
      <c r="Q77" s="44"/>
      <c r="R77" s="44"/>
      <c r="S77" s="44"/>
    </row>
    <row r="78" spans="1:83" s="72" customFormat="1" x14ac:dyDescent="0.2">
      <c r="A78" s="97"/>
      <c r="B78" s="97"/>
      <c r="C78" s="97"/>
      <c r="D78" s="97"/>
      <c r="E78" s="27"/>
      <c r="F78" s="164" t="s">
        <v>104</v>
      </c>
      <c r="G78" s="164"/>
      <c r="H78" s="164"/>
      <c r="I78" s="70"/>
      <c r="J78" s="70"/>
      <c r="K78" s="71"/>
      <c r="L78" s="71"/>
      <c r="M78" s="71"/>
      <c r="N78" s="71"/>
      <c r="O78" s="71"/>
      <c r="P78" s="71"/>
      <c r="Q78" s="71"/>
      <c r="R78" s="71"/>
      <c r="S78" s="71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</row>
    <row r="79" spans="1:83" s="72" customFormat="1" ht="15.75" customHeight="1" thickBot="1" x14ac:dyDescent="0.3">
      <c r="A79" s="97"/>
      <c r="B79" s="97"/>
      <c r="C79" s="97"/>
      <c r="D79" s="97"/>
      <c r="E79" s="27"/>
      <c r="F79" s="73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</row>
    <row r="80" spans="1:83" s="72" customFormat="1" ht="41.25" customHeight="1" thickBot="1" x14ac:dyDescent="0.25">
      <c r="A80" s="97"/>
      <c r="B80" s="97"/>
      <c r="C80" s="97"/>
      <c r="D80" s="97"/>
      <c r="E80" s="27"/>
      <c r="F80" s="225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</row>
    <row r="81" spans="1:83" s="72" customFormat="1" ht="15.75" customHeight="1" x14ac:dyDescent="0.2">
      <c r="A81" s="97"/>
      <c r="B81" s="97"/>
      <c r="C81" s="97"/>
      <c r="D81" s="97"/>
      <c r="E81" s="27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</row>
    <row r="82" spans="1:83" s="72" customFormat="1" x14ac:dyDescent="0.2">
      <c r="A82" s="97"/>
      <c r="B82" s="97"/>
      <c r="C82" s="97"/>
      <c r="D82" s="97"/>
      <c r="E82" s="27"/>
      <c r="F82" s="242" t="s">
        <v>107</v>
      </c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</row>
    <row r="83" spans="1:83" s="72" customFormat="1" ht="12.75" customHeight="1" x14ac:dyDescent="0.2">
      <c r="A83" s="97"/>
      <c r="B83" s="97"/>
      <c r="C83" s="97"/>
      <c r="D83" s="97"/>
      <c r="E83" s="2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</row>
    <row r="84" spans="1:83" s="72" customFormat="1" x14ac:dyDescent="0.2">
      <c r="A84" s="97"/>
      <c r="B84" s="97"/>
      <c r="C84" s="97"/>
      <c r="D84" s="97"/>
      <c r="E84" s="27"/>
      <c r="F84" s="108" t="s">
        <v>85</v>
      </c>
      <c r="G84" s="108"/>
      <c r="H84" s="108"/>
      <c r="I84" s="108"/>
      <c r="J84" s="108"/>
      <c r="K84" s="108"/>
      <c r="L84" s="108"/>
      <c r="M84" s="108"/>
      <c r="N84" s="108"/>
      <c r="O84" s="108"/>
      <c r="P84" s="57"/>
      <c r="Q84" s="57"/>
      <c r="R84" s="57"/>
      <c r="S84" s="5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</row>
    <row r="85" spans="1:83" ht="21" customHeight="1" x14ac:dyDescent="0.2">
      <c r="F85" s="140" t="s">
        <v>84</v>
      </c>
      <c r="G85" s="140"/>
      <c r="H85" s="140"/>
      <c r="I85" s="140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83" ht="30.6" customHeight="1" x14ac:dyDescent="0.2">
      <c r="F86" s="149" t="s">
        <v>87</v>
      </c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</row>
    <row r="87" spans="1:83" ht="19.899999999999999" customHeight="1" x14ac:dyDescent="0.2">
      <c r="F87" s="149" t="s">
        <v>95</v>
      </c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</row>
    <row r="88" spans="1:83" ht="20.45" customHeight="1" x14ac:dyDescent="0.2">
      <c r="F88" s="148" t="s">
        <v>81</v>
      </c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</row>
    <row r="89" spans="1:83" s="72" customFormat="1" ht="13.15" customHeight="1" thickBot="1" x14ac:dyDescent="0.25">
      <c r="A89" s="97"/>
      <c r="B89" s="97"/>
      <c r="C89" s="97"/>
      <c r="D89" s="97"/>
      <c r="E89" s="27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</row>
    <row r="90" spans="1:83" ht="15" customHeight="1" x14ac:dyDescent="0.2">
      <c r="F90" s="23" t="s">
        <v>66</v>
      </c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5"/>
    </row>
    <row r="91" spans="1:83" ht="23.25" customHeight="1" x14ac:dyDescent="0.2">
      <c r="F91" s="24" t="s">
        <v>67</v>
      </c>
      <c r="G91" s="167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9"/>
    </row>
    <row r="92" spans="1:83" hidden="1" x14ac:dyDescent="0.2">
      <c r="F92" s="25" t="s">
        <v>18</v>
      </c>
      <c r="G92" s="236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8"/>
    </row>
    <row r="93" spans="1:83" ht="0.6" hidden="1" customHeight="1" x14ac:dyDescent="0.2">
      <c r="F93" s="26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</row>
    <row r="94" spans="1:83" ht="15" customHeight="1" x14ac:dyDescent="0.2">
      <c r="F94" s="29" t="s">
        <v>48</v>
      </c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9"/>
    </row>
    <row r="95" spans="1:83" ht="15" customHeight="1" x14ac:dyDescent="0.2">
      <c r="F95" s="30" t="s">
        <v>6</v>
      </c>
      <c r="G95" s="144"/>
      <c r="H95" s="141"/>
      <c r="I95" s="144"/>
      <c r="J95" s="141"/>
      <c r="K95" s="144"/>
      <c r="L95" s="141"/>
      <c r="M95" s="144"/>
      <c r="N95" s="141"/>
      <c r="O95" s="144"/>
      <c r="P95" s="141"/>
      <c r="Q95" s="144"/>
      <c r="R95" s="141"/>
      <c r="S95" s="142" t="s">
        <v>1</v>
      </c>
    </row>
    <row r="96" spans="1:83" ht="24.6" customHeight="1" x14ac:dyDescent="0.2">
      <c r="F96" s="31" t="s">
        <v>8</v>
      </c>
      <c r="G96" s="75" t="s">
        <v>0</v>
      </c>
      <c r="H96" s="75" t="s">
        <v>26</v>
      </c>
      <c r="I96" s="75" t="s">
        <v>0</v>
      </c>
      <c r="J96" s="75" t="s">
        <v>26</v>
      </c>
      <c r="K96" s="75" t="s">
        <v>0</v>
      </c>
      <c r="L96" s="75" t="s">
        <v>26</v>
      </c>
      <c r="M96" s="75" t="s">
        <v>0</v>
      </c>
      <c r="N96" s="75" t="s">
        <v>26</v>
      </c>
      <c r="O96" s="75" t="s">
        <v>0</v>
      </c>
      <c r="P96" s="75" t="s">
        <v>26</v>
      </c>
      <c r="Q96" s="75" t="s">
        <v>0</v>
      </c>
      <c r="R96" s="75" t="s">
        <v>26</v>
      </c>
      <c r="S96" s="143"/>
    </row>
    <row r="97" spans="1:83" s="13" customFormat="1" ht="15" customHeight="1" x14ac:dyDescent="0.2">
      <c r="A97" s="99"/>
      <c r="B97" s="99"/>
      <c r="C97" s="99"/>
      <c r="D97" s="99"/>
      <c r="E97" s="55"/>
      <c r="F97" s="33"/>
      <c r="G97" s="88"/>
      <c r="H97" s="89"/>
      <c r="I97" s="88"/>
      <c r="J97" s="89"/>
      <c r="K97" s="88"/>
      <c r="L97" s="89"/>
      <c r="M97" s="88"/>
      <c r="N97" s="89"/>
      <c r="O97" s="88"/>
      <c r="P97" s="89"/>
      <c r="Q97" s="88"/>
      <c r="R97" s="89"/>
      <c r="S97" s="32" t="str">
        <f t="shared" ref="S97:S112" si="0">IFERROR((G97+I97+K97+M97+O97+Q97)/(H97+J97+L97+N97+P97+R97),"")</f>
        <v/>
      </c>
      <c r="T97" s="98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</row>
    <row r="98" spans="1:83" s="13" customFormat="1" ht="15" customHeight="1" x14ac:dyDescent="0.2">
      <c r="A98" s="99"/>
      <c r="B98" s="99"/>
      <c r="C98" s="99"/>
      <c r="D98" s="99"/>
      <c r="E98" s="55"/>
      <c r="F98" s="33"/>
      <c r="G98" s="76"/>
      <c r="H98" s="50"/>
      <c r="I98" s="76"/>
      <c r="J98" s="50"/>
      <c r="K98" s="76"/>
      <c r="L98" s="50"/>
      <c r="M98" s="76"/>
      <c r="N98" s="50"/>
      <c r="O98" s="76"/>
      <c r="P98" s="50"/>
      <c r="Q98" s="76"/>
      <c r="R98" s="50"/>
      <c r="S98" s="32" t="str">
        <f t="shared" si="0"/>
        <v/>
      </c>
      <c r="T98" s="98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</row>
    <row r="99" spans="1:83" s="13" customFormat="1" ht="15" customHeight="1" x14ac:dyDescent="0.2">
      <c r="A99" s="99"/>
      <c r="B99" s="99"/>
      <c r="C99" s="99"/>
      <c r="D99" s="99"/>
      <c r="E99" s="55"/>
      <c r="F99" s="33"/>
      <c r="G99" s="76"/>
      <c r="H99" s="50"/>
      <c r="I99" s="76"/>
      <c r="J99" s="50"/>
      <c r="K99" s="76"/>
      <c r="L99" s="50"/>
      <c r="M99" s="76"/>
      <c r="N99" s="50"/>
      <c r="O99" s="76"/>
      <c r="P99" s="50"/>
      <c r="Q99" s="76"/>
      <c r="R99" s="50"/>
      <c r="S99" s="32" t="str">
        <f t="shared" si="0"/>
        <v/>
      </c>
      <c r="T99" s="98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</row>
    <row r="100" spans="1:83" s="13" customFormat="1" ht="15" customHeight="1" x14ac:dyDescent="0.2">
      <c r="A100" s="99"/>
      <c r="B100" s="99"/>
      <c r="C100" s="99"/>
      <c r="D100" s="99"/>
      <c r="E100" s="55"/>
      <c r="F100" s="33"/>
      <c r="G100" s="76"/>
      <c r="H100" s="50"/>
      <c r="I100" s="76"/>
      <c r="J100" s="50"/>
      <c r="K100" s="76"/>
      <c r="L100" s="50"/>
      <c r="M100" s="76"/>
      <c r="N100" s="50"/>
      <c r="O100" s="76"/>
      <c r="P100" s="50"/>
      <c r="Q100" s="76"/>
      <c r="R100" s="50"/>
      <c r="S100" s="32" t="str">
        <f t="shared" si="0"/>
        <v/>
      </c>
      <c r="T100" s="98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</row>
    <row r="101" spans="1:83" s="13" customFormat="1" ht="15" customHeight="1" x14ac:dyDescent="0.2">
      <c r="A101" s="99"/>
      <c r="B101" s="99"/>
      <c r="C101" s="99"/>
      <c r="D101" s="99"/>
      <c r="E101" s="55"/>
      <c r="F101" s="33"/>
      <c r="G101" s="76"/>
      <c r="H101" s="50"/>
      <c r="I101" s="76"/>
      <c r="J101" s="50"/>
      <c r="K101" s="76"/>
      <c r="L101" s="50"/>
      <c r="M101" s="76"/>
      <c r="N101" s="50"/>
      <c r="O101" s="76"/>
      <c r="P101" s="50"/>
      <c r="Q101" s="76"/>
      <c r="R101" s="50"/>
      <c r="S101" s="32" t="str">
        <f t="shared" si="0"/>
        <v/>
      </c>
      <c r="T101" s="98"/>
      <c r="U101" s="93" t="s">
        <v>94</v>
      </c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</row>
    <row r="102" spans="1:83" s="13" customFormat="1" ht="15" customHeight="1" x14ac:dyDescent="0.2">
      <c r="A102" s="99"/>
      <c r="B102" s="99"/>
      <c r="C102" s="99"/>
      <c r="D102" s="99"/>
      <c r="E102" s="55"/>
      <c r="F102" s="33"/>
      <c r="G102" s="76"/>
      <c r="H102" s="50"/>
      <c r="I102" s="76"/>
      <c r="J102" s="50"/>
      <c r="K102" s="76"/>
      <c r="L102" s="50"/>
      <c r="M102" s="76"/>
      <c r="N102" s="50"/>
      <c r="O102" s="76"/>
      <c r="P102" s="50"/>
      <c r="Q102" s="76"/>
      <c r="R102" s="50"/>
      <c r="S102" s="32" t="str">
        <f t="shared" si="0"/>
        <v/>
      </c>
      <c r="T102" s="98"/>
      <c r="U102" s="93" t="s">
        <v>33</v>
      </c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</row>
    <row r="103" spans="1:83" s="13" customFormat="1" ht="15" customHeight="1" x14ac:dyDescent="0.2">
      <c r="A103" s="99"/>
      <c r="B103" s="99"/>
      <c r="C103" s="99"/>
      <c r="D103" s="99"/>
      <c r="E103" s="55"/>
      <c r="F103" s="33"/>
      <c r="G103" s="76"/>
      <c r="H103" s="50"/>
      <c r="I103" s="76"/>
      <c r="J103" s="50"/>
      <c r="K103" s="76"/>
      <c r="L103" s="50"/>
      <c r="M103" s="76"/>
      <c r="N103" s="50"/>
      <c r="O103" s="76"/>
      <c r="P103" s="50"/>
      <c r="Q103" s="76"/>
      <c r="R103" s="50"/>
      <c r="S103" s="32" t="str">
        <f t="shared" si="0"/>
        <v/>
      </c>
      <c r="T103" s="98"/>
      <c r="U103" s="93" t="s">
        <v>34</v>
      </c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</row>
    <row r="104" spans="1:83" s="13" customFormat="1" ht="15" customHeight="1" x14ac:dyDescent="0.2">
      <c r="A104" s="99"/>
      <c r="B104" s="99"/>
      <c r="C104" s="99"/>
      <c r="D104" s="99"/>
      <c r="E104" s="55"/>
      <c r="F104" s="33"/>
      <c r="G104" s="76"/>
      <c r="H104" s="50"/>
      <c r="I104" s="76"/>
      <c r="J104" s="50"/>
      <c r="K104" s="76"/>
      <c r="L104" s="50"/>
      <c r="M104" s="76"/>
      <c r="N104" s="50"/>
      <c r="O104" s="76"/>
      <c r="P104" s="50"/>
      <c r="Q104" s="76"/>
      <c r="R104" s="50"/>
      <c r="S104" s="32" t="str">
        <f t="shared" si="0"/>
        <v/>
      </c>
      <c r="T104" s="98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</row>
    <row r="105" spans="1:83" s="13" customFormat="1" ht="15" customHeight="1" x14ac:dyDescent="0.2">
      <c r="A105" s="99"/>
      <c r="B105" s="99"/>
      <c r="C105" s="99"/>
      <c r="D105" s="99"/>
      <c r="E105" s="55"/>
      <c r="F105" s="33"/>
      <c r="G105" s="76"/>
      <c r="H105" s="50"/>
      <c r="I105" s="76"/>
      <c r="J105" s="50"/>
      <c r="K105" s="76"/>
      <c r="L105" s="50"/>
      <c r="M105" s="76"/>
      <c r="N105" s="50"/>
      <c r="O105" s="76"/>
      <c r="P105" s="50"/>
      <c r="Q105" s="76"/>
      <c r="R105" s="50"/>
      <c r="S105" s="32" t="str">
        <f t="shared" si="0"/>
        <v/>
      </c>
      <c r="T105" s="98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</row>
    <row r="106" spans="1:83" s="13" customFormat="1" ht="15" customHeight="1" x14ac:dyDescent="0.2">
      <c r="A106" s="99"/>
      <c r="B106" s="99"/>
      <c r="C106" s="99"/>
      <c r="D106" s="99"/>
      <c r="E106" s="55"/>
      <c r="F106" s="33"/>
      <c r="G106" s="76"/>
      <c r="H106" s="50"/>
      <c r="I106" s="76"/>
      <c r="J106" s="50"/>
      <c r="K106" s="76"/>
      <c r="L106" s="50"/>
      <c r="M106" s="76"/>
      <c r="N106" s="50"/>
      <c r="O106" s="76"/>
      <c r="P106" s="50"/>
      <c r="Q106" s="76"/>
      <c r="R106" s="50"/>
      <c r="S106" s="32" t="str">
        <f t="shared" si="0"/>
        <v/>
      </c>
      <c r="T106" s="98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</row>
    <row r="107" spans="1:83" s="13" customFormat="1" ht="15" customHeight="1" x14ac:dyDescent="0.2">
      <c r="A107" s="99"/>
      <c r="B107" s="99"/>
      <c r="C107" s="99"/>
      <c r="D107" s="99"/>
      <c r="E107" s="55"/>
      <c r="F107" s="33"/>
      <c r="G107" s="76"/>
      <c r="H107" s="50"/>
      <c r="I107" s="76"/>
      <c r="J107" s="50"/>
      <c r="K107" s="76"/>
      <c r="L107" s="50"/>
      <c r="M107" s="76"/>
      <c r="N107" s="50"/>
      <c r="O107" s="76"/>
      <c r="P107" s="50"/>
      <c r="Q107" s="76"/>
      <c r="R107" s="50"/>
      <c r="S107" s="32" t="str">
        <f t="shared" si="0"/>
        <v/>
      </c>
      <c r="T107" s="98"/>
      <c r="U107" s="99" t="s">
        <v>94</v>
      </c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</row>
    <row r="108" spans="1:83" s="13" customFormat="1" ht="15" customHeight="1" x14ac:dyDescent="0.2">
      <c r="A108" s="99"/>
      <c r="B108" s="99"/>
      <c r="C108" s="99"/>
      <c r="D108" s="99"/>
      <c r="E108" s="55"/>
      <c r="F108" s="33"/>
      <c r="G108" s="76"/>
      <c r="H108" s="50"/>
      <c r="I108" s="76"/>
      <c r="J108" s="50"/>
      <c r="K108" s="76"/>
      <c r="L108" s="50"/>
      <c r="M108" s="76"/>
      <c r="N108" s="50"/>
      <c r="O108" s="76"/>
      <c r="P108" s="50"/>
      <c r="Q108" s="76"/>
      <c r="R108" s="50"/>
      <c r="S108" s="32" t="str">
        <f t="shared" si="0"/>
        <v/>
      </c>
      <c r="T108" s="98"/>
      <c r="U108" s="93" t="s">
        <v>31</v>
      </c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</row>
    <row r="109" spans="1:83" s="13" customFormat="1" ht="15" customHeight="1" x14ac:dyDescent="0.2">
      <c r="A109" s="99"/>
      <c r="B109" s="99"/>
      <c r="C109" s="99"/>
      <c r="D109" s="99"/>
      <c r="E109" s="55"/>
      <c r="F109" s="33"/>
      <c r="G109" s="76"/>
      <c r="H109" s="50"/>
      <c r="I109" s="76"/>
      <c r="J109" s="50"/>
      <c r="K109" s="76"/>
      <c r="L109" s="50"/>
      <c r="M109" s="76"/>
      <c r="N109" s="50"/>
      <c r="O109" s="76"/>
      <c r="P109" s="50"/>
      <c r="Q109" s="76"/>
      <c r="R109" s="50"/>
      <c r="S109" s="32" t="str">
        <f t="shared" si="0"/>
        <v/>
      </c>
      <c r="T109" s="98"/>
      <c r="U109" s="93" t="s">
        <v>32</v>
      </c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</row>
    <row r="110" spans="1:83" s="13" customFormat="1" ht="15" customHeight="1" x14ac:dyDescent="0.2">
      <c r="A110" s="99"/>
      <c r="B110" s="99"/>
      <c r="C110" s="99"/>
      <c r="D110" s="99"/>
      <c r="E110" s="55"/>
      <c r="F110" s="33"/>
      <c r="G110" s="76"/>
      <c r="H110" s="50"/>
      <c r="I110" s="76"/>
      <c r="J110" s="50"/>
      <c r="K110" s="76"/>
      <c r="L110" s="50"/>
      <c r="M110" s="76"/>
      <c r="N110" s="50"/>
      <c r="O110" s="76"/>
      <c r="P110" s="50"/>
      <c r="Q110" s="76"/>
      <c r="R110" s="50"/>
      <c r="S110" s="32" t="str">
        <f t="shared" si="0"/>
        <v/>
      </c>
      <c r="T110" s="98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</row>
    <row r="111" spans="1:83" s="13" customFormat="1" ht="15" customHeight="1" x14ac:dyDescent="0.2">
      <c r="A111" s="99"/>
      <c r="B111" s="99"/>
      <c r="C111" s="99"/>
      <c r="D111" s="99"/>
      <c r="E111" s="55"/>
      <c r="F111" s="33"/>
      <c r="G111" s="76"/>
      <c r="H111" s="50"/>
      <c r="I111" s="76"/>
      <c r="J111" s="50"/>
      <c r="K111" s="76"/>
      <c r="L111" s="50"/>
      <c r="M111" s="76"/>
      <c r="N111" s="50"/>
      <c r="O111" s="76"/>
      <c r="P111" s="50"/>
      <c r="Q111" s="76"/>
      <c r="R111" s="50"/>
      <c r="S111" s="32" t="str">
        <f t="shared" si="0"/>
        <v/>
      </c>
      <c r="T111" s="98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</row>
    <row r="112" spans="1:83" s="13" customFormat="1" ht="15" customHeight="1" x14ac:dyDescent="0.2">
      <c r="A112" s="99"/>
      <c r="B112" s="99"/>
      <c r="C112" s="99"/>
      <c r="D112" s="99"/>
      <c r="E112" s="55"/>
      <c r="F112" s="33"/>
      <c r="G112" s="76"/>
      <c r="H112" s="50"/>
      <c r="I112" s="76"/>
      <c r="J112" s="50"/>
      <c r="K112" s="76"/>
      <c r="L112" s="50"/>
      <c r="M112" s="76"/>
      <c r="N112" s="50"/>
      <c r="O112" s="76"/>
      <c r="P112" s="50"/>
      <c r="Q112" s="76"/>
      <c r="R112" s="50"/>
      <c r="S112" s="32" t="str">
        <f t="shared" si="0"/>
        <v/>
      </c>
      <c r="T112" s="98"/>
      <c r="U112" s="93" t="s">
        <v>94</v>
      </c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</row>
    <row r="113" spans="1:83" s="13" customFormat="1" ht="15" customHeight="1" x14ac:dyDescent="0.2">
      <c r="A113" s="99"/>
      <c r="B113" s="99"/>
      <c r="C113" s="99"/>
      <c r="D113" s="99"/>
      <c r="E113" s="55"/>
      <c r="F113" s="33"/>
      <c r="G113" s="76"/>
      <c r="H113" s="50"/>
      <c r="I113" s="76"/>
      <c r="J113" s="50"/>
      <c r="K113" s="76"/>
      <c r="L113" s="50"/>
      <c r="M113" s="76"/>
      <c r="N113" s="50"/>
      <c r="O113" s="76"/>
      <c r="P113" s="50"/>
      <c r="Q113" s="76"/>
      <c r="R113" s="50"/>
      <c r="S113" s="32" t="str">
        <f t="shared" ref="S113:S120" si="1">IFERROR((G113+I113+K113+M113+O113+Q113)/(H113+J113+L113+N113+P113+R113),"")</f>
        <v/>
      </c>
      <c r="T113" s="98"/>
      <c r="U113" s="93" t="s">
        <v>31</v>
      </c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</row>
    <row r="114" spans="1:83" s="13" customFormat="1" ht="15" customHeight="1" x14ac:dyDescent="0.2">
      <c r="A114" s="99"/>
      <c r="B114" s="99"/>
      <c r="C114" s="99"/>
      <c r="D114" s="99"/>
      <c r="E114" s="55"/>
      <c r="F114" s="33"/>
      <c r="G114" s="76"/>
      <c r="H114" s="50"/>
      <c r="I114" s="76"/>
      <c r="J114" s="50"/>
      <c r="K114" s="76"/>
      <c r="L114" s="50"/>
      <c r="M114" s="76"/>
      <c r="N114" s="50"/>
      <c r="O114" s="76"/>
      <c r="P114" s="50"/>
      <c r="Q114" s="76"/>
      <c r="R114" s="50"/>
      <c r="S114" s="32" t="str">
        <f t="shared" si="1"/>
        <v/>
      </c>
      <c r="T114" s="98"/>
      <c r="U114" s="93" t="s">
        <v>32</v>
      </c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</row>
    <row r="115" spans="1:83" s="13" customFormat="1" ht="15" customHeight="1" x14ac:dyDescent="0.2">
      <c r="A115" s="99"/>
      <c r="B115" s="99"/>
      <c r="C115" s="99"/>
      <c r="D115" s="99"/>
      <c r="E115" s="55"/>
      <c r="F115" s="33"/>
      <c r="G115" s="76"/>
      <c r="H115" s="50"/>
      <c r="I115" s="76"/>
      <c r="J115" s="50"/>
      <c r="K115" s="76"/>
      <c r="L115" s="50"/>
      <c r="M115" s="76"/>
      <c r="N115" s="50"/>
      <c r="O115" s="76"/>
      <c r="P115" s="50"/>
      <c r="Q115" s="76"/>
      <c r="R115" s="50"/>
      <c r="S115" s="32" t="str">
        <f t="shared" si="1"/>
        <v/>
      </c>
      <c r="T115" s="99"/>
      <c r="U115" s="93" t="s">
        <v>103</v>
      </c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</row>
    <row r="116" spans="1:83" s="13" customFormat="1" ht="15" customHeight="1" x14ac:dyDescent="0.2">
      <c r="A116" s="99"/>
      <c r="B116" s="99"/>
      <c r="C116" s="99"/>
      <c r="D116" s="99"/>
      <c r="E116" s="55"/>
      <c r="F116" s="33"/>
      <c r="G116" s="76"/>
      <c r="H116" s="50"/>
      <c r="I116" s="76"/>
      <c r="J116" s="50"/>
      <c r="K116" s="76"/>
      <c r="L116" s="50"/>
      <c r="M116" s="76"/>
      <c r="N116" s="50"/>
      <c r="O116" s="76"/>
      <c r="P116" s="50"/>
      <c r="Q116" s="76"/>
      <c r="R116" s="50"/>
      <c r="S116" s="32" t="str">
        <f t="shared" si="1"/>
        <v/>
      </c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</row>
    <row r="117" spans="1:83" s="13" customFormat="1" ht="15" customHeight="1" x14ac:dyDescent="0.2">
      <c r="A117" s="99"/>
      <c r="B117" s="99"/>
      <c r="C117" s="99"/>
      <c r="D117" s="99"/>
      <c r="E117" s="55"/>
      <c r="F117" s="33"/>
      <c r="G117" s="76"/>
      <c r="H117" s="50"/>
      <c r="I117" s="76"/>
      <c r="J117" s="50"/>
      <c r="K117" s="76"/>
      <c r="L117" s="50"/>
      <c r="M117" s="76"/>
      <c r="N117" s="50"/>
      <c r="O117" s="76"/>
      <c r="P117" s="50"/>
      <c r="Q117" s="76"/>
      <c r="R117" s="50"/>
      <c r="S117" s="32" t="str">
        <f t="shared" si="1"/>
        <v/>
      </c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</row>
    <row r="118" spans="1:83" s="13" customFormat="1" ht="15" customHeight="1" x14ac:dyDescent="0.2">
      <c r="A118" s="99"/>
      <c r="B118" s="99"/>
      <c r="C118" s="99"/>
      <c r="D118" s="99"/>
      <c r="E118" s="55"/>
      <c r="F118" s="33"/>
      <c r="G118" s="76"/>
      <c r="H118" s="50"/>
      <c r="I118" s="76"/>
      <c r="J118" s="50"/>
      <c r="K118" s="76"/>
      <c r="L118" s="50"/>
      <c r="M118" s="76"/>
      <c r="N118" s="50"/>
      <c r="O118" s="76"/>
      <c r="P118" s="50"/>
      <c r="Q118" s="76"/>
      <c r="R118" s="50"/>
      <c r="S118" s="32" t="str">
        <f t="shared" si="1"/>
        <v/>
      </c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</row>
    <row r="119" spans="1:83" s="13" customFormat="1" ht="15" customHeight="1" x14ac:dyDescent="0.2">
      <c r="A119" s="99"/>
      <c r="B119" s="99"/>
      <c r="C119" s="99"/>
      <c r="D119" s="99"/>
      <c r="E119" s="55"/>
      <c r="F119" s="33"/>
      <c r="G119" s="76"/>
      <c r="H119" s="50"/>
      <c r="I119" s="76"/>
      <c r="J119" s="50"/>
      <c r="K119" s="76"/>
      <c r="L119" s="50"/>
      <c r="M119" s="76"/>
      <c r="N119" s="50"/>
      <c r="O119" s="76"/>
      <c r="P119" s="50"/>
      <c r="Q119" s="76"/>
      <c r="R119" s="50"/>
      <c r="S119" s="32" t="str">
        <f t="shared" si="1"/>
        <v/>
      </c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</row>
    <row r="120" spans="1:83" s="13" customFormat="1" ht="15" customHeight="1" x14ac:dyDescent="0.2">
      <c r="A120" s="99"/>
      <c r="B120" s="99"/>
      <c r="C120" s="99"/>
      <c r="D120" s="99"/>
      <c r="E120" s="55"/>
      <c r="F120" s="33"/>
      <c r="G120" s="76"/>
      <c r="H120" s="50"/>
      <c r="I120" s="76"/>
      <c r="J120" s="50"/>
      <c r="K120" s="76"/>
      <c r="L120" s="50"/>
      <c r="M120" s="76"/>
      <c r="N120" s="50"/>
      <c r="O120" s="76"/>
      <c r="P120" s="50"/>
      <c r="Q120" s="76"/>
      <c r="R120" s="50"/>
      <c r="S120" s="32" t="str">
        <f t="shared" si="1"/>
        <v/>
      </c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</row>
    <row r="121" spans="1:83" s="13" customFormat="1" ht="15" customHeight="1" x14ac:dyDescent="0.2">
      <c r="A121" s="99"/>
      <c r="B121" s="99"/>
      <c r="C121" s="99"/>
      <c r="D121" s="99"/>
      <c r="E121" s="55"/>
      <c r="F121" s="33"/>
      <c r="G121" s="76"/>
      <c r="H121" s="50"/>
      <c r="I121" s="76"/>
      <c r="J121" s="50"/>
      <c r="K121" s="76"/>
      <c r="L121" s="50"/>
      <c r="M121" s="76"/>
      <c r="N121" s="50"/>
      <c r="O121" s="76"/>
      <c r="P121" s="50"/>
      <c r="Q121" s="76"/>
      <c r="R121" s="50"/>
      <c r="S121" s="32" t="str">
        <f t="shared" ref="S121" si="2">IFERROR((G121+I121+K121+M121+O121+Q121)/(H121+J121+L121+N121+P121+R121),"")</f>
        <v/>
      </c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</row>
    <row r="122" spans="1:83" s="16" customFormat="1" ht="15" customHeight="1" x14ac:dyDescent="0.2">
      <c r="A122" s="93"/>
      <c r="B122" s="93"/>
      <c r="C122" s="93"/>
      <c r="D122" s="93"/>
      <c r="E122" s="56"/>
      <c r="F122" s="34"/>
      <c r="G122" s="35"/>
      <c r="H122" s="36"/>
      <c r="I122" s="37"/>
      <c r="J122" s="150" t="s">
        <v>114</v>
      </c>
      <c r="K122" s="150"/>
      <c r="L122" s="150"/>
      <c r="M122" s="150"/>
      <c r="N122" s="150"/>
      <c r="O122" s="150"/>
      <c r="P122" s="150"/>
      <c r="Q122" s="150"/>
      <c r="R122" s="151"/>
      <c r="S122" s="39" t="str">
        <f>IFERROR(AVERAGE(S97:S121),"")</f>
        <v/>
      </c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</row>
    <row r="123" spans="1:83" s="16" customFormat="1" ht="15" customHeight="1" x14ac:dyDescent="0.2">
      <c r="A123" s="93"/>
      <c r="B123" s="93"/>
      <c r="C123" s="93"/>
      <c r="D123" s="93"/>
      <c r="E123" s="56"/>
      <c r="F123" s="34"/>
      <c r="G123" s="35"/>
      <c r="H123" s="35"/>
      <c r="I123" s="37"/>
      <c r="J123" s="37"/>
      <c r="K123" s="37"/>
      <c r="L123" s="37"/>
      <c r="M123" s="37"/>
      <c r="N123" s="37"/>
      <c r="O123" s="37"/>
      <c r="P123" s="37"/>
      <c r="Q123" s="37"/>
      <c r="R123" s="38" t="s">
        <v>5</v>
      </c>
      <c r="S123" s="40">
        <v>0.2</v>
      </c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</row>
    <row r="124" spans="1:83" s="16" customFormat="1" ht="15" customHeight="1" x14ac:dyDescent="0.2">
      <c r="A124" s="93"/>
      <c r="B124" s="93"/>
      <c r="C124" s="93"/>
      <c r="D124" s="93"/>
      <c r="E124" s="56"/>
      <c r="F124" s="34"/>
      <c r="G124" s="35"/>
      <c r="H124" s="35"/>
      <c r="I124" s="37"/>
      <c r="J124" s="37"/>
      <c r="K124" s="37"/>
      <c r="L124" s="37"/>
      <c r="M124" s="37"/>
      <c r="N124" s="37"/>
      <c r="O124" s="37"/>
      <c r="P124" s="37"/>
      <c r="Q124" s="37"/>
      <c r="R124" s="38" t="s">
        <v>4</v>
      </c>
      <c r="S124" s="41" t="str">
        <f>IFERROR((S122+(S122*S123)),"")</f>
        <v/>
      </c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</row>
    <row r="125" spans="1:83" s="16" customFormat="1" ht="15" customHeight="1" x14ac:dyDescent="0.2">
      <c r="A125" s="93"/>
      <c r="B125" s="93"/>
      <c r="C125" s="93"/>
      <c r="D125" s="93"/>
      <c r="E125" s="56"/>
      <c r="F125" s="34"/>
      <c r="G125" s="35"/>
      <c r="H125" s="35"/>
      <c r="I125" s="37"/>
      <c r="J125" s="37"/>
      <c r="K125" s="37"/>
      <c r="L125" s="37"/>
      <c r="M125" s="37"/>
      <c r="N125" s="37"/>
      <c r="O125" s="37"/>
      <c r="P125" s="37"/>
      <c r="Q125" s="37"/>
      <c r="R125" s="38" t="s">
        <v>7</v>
      </c>
      <c r="S125" s="42" t="str">
        <f>IFERROR(((S126/S122)-1),"")</f>
        <v/>
      </c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</row>
    <row r="126" spans="1:83" s="16" customFormat="1" ht="15" customHeight="1" x14ac:dyDescent="0.2">
      <c r="A126" s="93"/>
      <c r="B126" s="93"/>
      <c r="C126" s="93"/>
      <c r="D126" s="93"/>
      <c r="E126" s="56"/>
      <c r="F126" s="145" t="s">
        <v>100</v>
      </c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7"/>
      <c r="S126" s="39" t="str">
        <f>IF(S127="",S124,S127)</f>
        <v/>
      </c>
      <c r="T126" s="106" t="str">
        <f>S124</f>
        <v/>
      </c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</row>
    <row r="127" spans="1:83" s="16" customFormat="1" ht="15" customHeight="1" thickBot="1" x14ac:dyDescent="0.25">
      <c r="A127" s="93"/>
      <c r="B127" s="93"/>
      <c r="C127" s="93"/>
      <c r="D127" s="93"/>
      <c r="E127" s="56"/>
      <c r="F127" s="131" t="s">
        <v>99</v>
      </c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3"/>
      <c r="S127" s="4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</row>
    <row r="128" spans="1:83" s="16" customFormat="1" ht="15" customHeight="1" x14ac:dyDescent="0.2">
      <c r="A128" s="93"/>
      <c r="B128" s="93"/>
      <c r="C128" s="93"/>
      <c r="D128" s="93"/>
      <c r="E128" s="56"/>
      <c r="F128" s="49"/>
      <c r="G128" s="49"/>
      <c r="H128" s="49"/>
      <c r="I128" s="156"/>
      <c r="J128" s="157"/>
      <c r="K128" s="157"/>
      <c r="L128" s="157"/>
      <c r="M128" s="157"/>
      <c r="N128" s="157"/>
      <c r="O128" s="157"/>
      <c r="P128" s="157"/>
      <c r="Q128" s="157"/>
      <c r="R128" s="157"/>
      <c r="S128" s="20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</row>
    <row r="129" spans="1:83" s="16" customFormat="1" ht="15" customHeight="1" thickBot="1" x14ac:dyDescent="0.25">
      <c r="A129" s="93"/>
      <c r="B129" s="93"/>
      <c r="C129" s="93"/>
      <c r="D129" s="93"/>
      <c r="E129" s="56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19"/>
      <c r="S129" s="20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</row>
    <row r="130" spans="1:83" s="16" customFormat="1" ht="15" customHeight="1" x14ac:dyDescent="0.2">
      <c r="A130" s="93"/>
      <c r="B130" s="93"/>
      <c r="C130" s="93"/>
      <c r="D130" s="93"/>
      <c r="E130" s="56"/>
      <c r="F130" s="23" t="s">
        <v>68</v>
      </c>
      <c r="G130" s="134" t="s">
        <v>51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5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</row>
    <row r="131" spans="1:83" s="16" customFormat="1" ht="70.150000000000006" customHeight="1" x14ac:dyDescent="0.2">
      <c r="A131" s="93"/>
      <c r="B131" s="93"/>
      <c r="C131" s="93"/>
      <c r="D131" s="93"/>
      <c r="E131" s="56"/>
      <c r="F131" s="24" t="s">
        <v>67</v>
      </c>
      <c r="G131" s="167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9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</row>
    <row r="132" spans="1:83" s="16" customFormat="1" ht="15" customHeight="1" x14ac:dyDescent="0.2">
      <c r="A132" s="93"/>
      <c r="B132" s="93"/>
      <c r="C132" s="93"/>
      <c r="D132" s="93"/>
      <c r="E132" s="56"/>
      <c r="F132" s="29" t="s">
        <v>48</v>
      </c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9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</row>
    <row r="133" spans="1:83" s="16" customFormat="1" ht="15" customHeight="1" x14ac:dyDescent="0.2">
      <c r="A133" s="93"/>
      <c r="B133" s="93"/>
      <c r="C133" s="93"/>
      <c r="D133" s="93"/>
      <c r="E133" s="56"/>
      <c r="F133" s="30" t="s">
        <v>6</v>
      </c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2" t="s">
        <v>1</v>
      </c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</row>
    <row r="134" spans="1:83" s="16" customFormat="1" ht="24.6" customHeight="1" x14ac:dyDescent="0.2">
      <c r="A134" s="93"/>
      <c r="B134" s="93"/>
      <c r="C134" s="93"/>
      <c r="D134" s="93"/>
      <c r="E134" s="56"/>
      <c r="F134" s="31" t="s">
        <v>8</v>
      </c>
      <c r="G134" s="75" t="s">
        <v>0</v>
      </c>
      <c r="H134" s="75" t="s">
        <v>26</v>
      </c>
      <c r="I134" s="75" t="s">
        <v>0</v>
      </c>
      <c r="J134" s="75" t="s">
        <v>26</v>
      </c>
      <c r="K134" s="75" t="s">
        <v>0</v>
      </c>
      <c r="L134" s="75" t="s">
        <v>26</v>
      </c>
      <c r="M134" s="75" t="s">
        <v>0</v>
      </c>
      <c r="N134" s="75" t="s">
        <v>26</v>
      </c>
      <c r="O134" s="75" t="s">
        <v>0</v>
      </c>
      <c r="P134" s="75" t="s">
        <v>26</v>
      </c>
      <c r="Q134" s="75" t="s">
        <v>0</v>
      </c>
      <c r="R134" s="75" t="s">
        <v>26</v>
      </c>
      <c r="S134" s="14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</row>
    <row r="135" spans="1:83" s="16" customFormat="1" ht="15" customHeight="1" x14ac:dyDescent="0.2">
      <c r="A135" s="93"/>
      <c r="B135" s="93"/>
      <c r="C135" s="93"/>
      <c r="D135" s="93"/>
      <c r="E135" s="56"/>
      <c r="F135" s="66"/>
      <c r="G135" s="88"/>
      <c r="H135" s="89"/>
      <c r="I135" s="88"/>
      <c r="J135" s="89"/>
      <c r="K135" s="88"/>
      <c r="L135" s="89"/>
      <c r="M135" s="88"/>
      <c r="N135" s="89"/>
      <c r="O135" s="88"/>
      <c r="P135" s="89"/>
      <c r="Q135" s="88"/>
      <c r="R135" s="89"/>
      <c r="S135" s="32" t="str">
        <f t="shared" ref="S135:S138" si="3">IFERROR((G135+I135+K135+M135+O135+Q135)/(H135+J135+L135+N135+P135+R135),"")</f>
        <v/>
      </c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</row>
    <row r="136" spans="1:83" s="16" customFormat="1" ht="15" customHeight="1" x14ac:dyDescent="0.2">
      <c r="A136" s="93"/>
      <c r="B136" s="93"/>
      <c r="C136" s="93"/>
      <c r="D136" s="93"/>
      <c r="E136" s="56"/>
      <c r="F136" s="33"/>
      <c r="G136" s="76"/>
      <c r="H136" s="104"/>
      <c r="I136" s="76"/>
      <c r="J136" s="104"/>
      <c r="K136" s="76"/>
      <c r="L136" s="103"/>
      <c r="M136" s="76"/>
      <c r="N136" s="103"/>
      <c r="O136" s="76"/>
      <c r="P136" s="103"/>
      <c r="Q136" s="76"/>
      <c r="R136" s="103"/>
      <c r="S136" s="32" t="str">
        <f t="shared" si="3"/>
        <v/>
      </c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</row>
    <row r="137" spans="1:83" s="16" customFormat="1" ht="15" customHeight="1" x14ac:dyDescent="0.2">
      <c r="A137" s="93"/>
      <c r="B137" s="93"/>
      <c r="C137" s="93"/>
      <c r="D137" s="93"/>
      <c r="E137" s="56"/>
      <c r="F137" s="33"/>
      <c r="G137" s="76"/>
      <c r="H137" s="103"/>
      <c r="I137" s="76"/>
      <c r="J137" s="103"/>
      <c r="K137" s="76"/>
      <c r="L137" s="103"/>
      <c r="M137" s="76"/>
      <c r="N137" s="103"/>
      <c r="O137" s="76"/>
      <c r="P137" s="103"/>
      <c r="Q137" s="76"/>
      <c r="R137" s="103"/>
      <c r="S137" s="32" t="str">
        <f t="shared" si="3"/>
        <v/>
      </c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</row>
    <row r="138" spans="1:83" s="16" customFormat="1" ht="15" customHeight="1" x14ac:dyDescent="0.2">
      <c r="A138" s="93"/>
      <c r="B138" s="93"/>
      <c r="C138" s="93"/>
      <c r="D138" s="93"/>
      <c r="E138" s="56"/>
      <c r="F138" s="33"/>
      <c r="G138" s="76"/>
      <c r="H138" s="103"/>
      <c r="I138" s="76"/>
      <c r="J138" s="103"/>
      <c r="K138" s="76"/>
      <c r="L138" s="103"/>
      <c r="M138" s="76"/>
      <c r="N138" s="103"/>
      <c r="O138" s="76"/>
      <c r="P138" s="103"/>
      <c r="Q138" s="76"/>
      <c r="R138" s="103"/>
      <c r="S138" s="32" t="str">
        <f t="shared" si="3"/>
        <v/>
      </c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</row>
    <row r="139" spans="1:83" s="16" customFormat="1" ht="15" customHeight="1" x14ac:dyDescent="0.2">
      <c r="A139" s="93"/>
      <c r="B139" s="93"/>
      <c r="C139" s="93"/>
      <c r="D139" s="93"/>
      <c r="E139" s="56"/>
      <c r="F139" s="33"/>
      <c r="G139" s="88"/>
      <c r="H139" s="89"/>
      <c r="I139" s="88"/>
      <c r="J139" s="89"/>
      <c r="K139" s="88"/>
      <c r="L139" s="89"/>
      <c r="M139" s="88"/>
      <c r="N139" s="89"/>
      <c r="O139" s="88"/>
      <c r="P139" s="89"/>
      <c r="Q139" s="88"/>
      <c r="R139" s="89"/>
      <c r="S139" s="32" t="str">
        <f>IFERROR((#REF!+#REF!+#REF!+#REF!+#REF!+#REF!)/(#REF!+#REF!+#REF!+#REF!+#REF!+#REF!),"")</f>
        <v/>
      </c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</row>
    <row r="140" spans="1:83" s="16" customFormat="1" ht="15" customHeight="1" x14ac:dyDescent="0.2">
      <c r="A140" s="93"/>
      <c r="B140" s="93"/>
      <c r="C140" s="93"/>
      <c r="D140" s="93"/>
      <c r="E140" s="56"/>
      <c r="F140" s="33"/>
      <c r="G140" s="76"/>
      <c r="H140" s="50"/>
      <c r="I140" s="76"/>
      <c r="J140" s="50"/>
      <c r="K140" s="76"/>
      <c r="L140" s="50"/>
      <c r="M140" s="76"/>
      <c r="N140" s="50"/>
      <c r="O140" s="76"/>
      <c r="P140" s="50"/>
      <c r="Q140" s="76"/>
      <c r="R140" s="50"/>
      <c r="S140" s="32" t="str">
        <f t="shared" ref="S140:S159" si="4">IFERROR((G140+I140+K140+M140+O140+Q140)/(H140+J140+L140+N140+P140+R140),"")</f>
        <v/>
      </c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</row>
    <row r="141" spans="1:83" s="16" customFormat="1" ht="15" customHeight="1" x14ac:dyDescent="0.2">
      <c r="A141" s="93"/>
      <c r="B141" s="93"/>
      <c r="C141" s="93"/>
      <c r="D141" s="93"/>
      <c r="E141" s="56"/>
      <c r="F141" s="33"/>
      <c r="G141" s="76"/>
      <c r="H141" s="50"/>
      <c r="I141" s="76"/>
      <c r="J141" s="50"/>
      <c r="K141" s="76"/>
      <c r="L141" s="50"/>
      <c r="M141" s="76"/>
      <c r="N141" s="50"/>
      <c r="O141" s="76"/>
      <c r="P141" s="50"/>
      <c r="Q141" s="76"/>
      <c r="R141" s="50"/>
      <c r="S141" s="32" t="str">
        <f t="shared" si="4"/>
        <v/>
      </c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</row>
    <row r="142" spans="1:83" s="16" customFormat="1" ht="15" customHeight="1" x14ac:dyDescent="0.2">
      <c r="A142" s="93"/>
      <c r="B142" s="93"/>
      <c r="C142" s="93"/>
      <c r="D142" s="93"/>
      <c r="E142" s="56"/>
      <c r="F142" s="33"/>
      <c r="G142" s="76"/>
      <c r="H142" s="50"/>
      <c r="I142" s="76"/>
      <c r="J142" s="50"/>
      <c r="K142" s="76"/>
      <c r="L142" s="50"/>
      <c r="M142" s="76"/>
      <c r="N142" s="50"/>
      <c r="O142" s="76"/>
      <c r="P142" s="50"/>
      <c r="Q142" s="76"/>
      <c r="R142" s="50"/>
      <c r="S142" s="32" t="str">
        <f t="shared" si="4"/>
        <v/>
      </c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</row>
    <row r="143" spans="1:83" s="16" customFormat="1" ht="15" customHeight="1" x14ac:dyDescent="0.2">
      <c r="A143" s="93"/>
      <c r="B143" s="93"/>
      <c r="C143" s="93"/>
      <c r="D143" s="93"/>
      <c r="E143" s="56"/>
      <c r="F143" s="33"/>
      <c r="G143" s="76"/>
      <c r="H143" s="50"/>
      <c r="I143" s="76"/>
      <c r="J143" s="50"/>
      <c r="K143" s="76"/>
      <c r="L143" s="50"/>
      <c r="M143" s="76"/>
      <c r="N143" s="50"/>
      <c r="O143" s="76"/>
      <c r="P143" s="50"/>
      <c r="Q143" s="76"/>
      <c r="R143" s="50"/>
      <c r="S143" s="32" t="str">
        <f t="shared" si="4"/>
        <v/>
      </c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</row>
    <row r="144" spans="1:83" s="16" customFormat="1" ht="15" customHeight="1" x14ac:dyDescent="0.2">
      <c r="A144" s="93"/>
      <c r="B144" s="93"/>
      <c r="C144" s="93"/>
      <c r="D144" s="93"/>
      <c r="E144" s="56"/>
      <c r="F144" s="33"/>
      <c r="G144" s="76"/>
      <c r="H144" s="50"/>
      <c r="I144" s="76"/>
      <c r="J144" s="50"/>
      <c r="K144" s="76"/>
      <c r="L144" s="50"/>
      <c r="M144" s="76"/>
      <c r="N144" s="50"/>
      <c r="O144" s="76"/>
      <c r="P144" s="50"/>
      <c r="Q144" s="76"/>
      <c r="R144" s="50"/>
      <c r="S144" s="32" t="str">
        <f t="shared" si="4"/>
        <v/>
      </c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</row>
    <row r="145" spans="1:83" s="16" customFormat="1" ht="15" customHeight="1" x14ac:dyDescent="0.2">
      <c r="A145" s="93"/>
      <c r="B145" s="93"/>
      <c r="C145" s="93"/>
      <c r="D145" s="93"/>
      <c r="E145" s="56"/>
      <c r="F145" s="33"/>
      <c r="G145" s="76"/>
      <c r="H145" s="50"/>
      <c r="I145" s="76"/>
      <c r="J145" s="50"/>
      <c r="K145" s="76"/>
      <c r="L145" s="50"/>
      <c r="M145" s="76"/>
      <c r="N145" s="50"/>
      <c r="O145" s="76"/>
      <c r="P145" s="50"/>
      <c r="Q145" s="76"/>
      <c r="R145" s="50"/>
      <c r="S145" s="32" t="str">
        <f t="shared" si="4"/>
        <v/>
      </c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</row>
    <row r="146" spans="1:83" s="16" customFormat="1" ht="15" customHeight="1" x14ac:dyDescent="0.2">
      <c r="A146" s="93"/>
      <c r="B146" s="93"/>
      <c r="C146" s="93"/>
      <c r="D146" s="93"/>
      <c r="E146" s="56"/>
      <c r="F146" s="33"/>
      <c r="G146" s="76"/>
      <c r="H146" s="50"/>
      <c r="I146" s="76"/>
      <c r="J146" s="50"/>
      <c r="K146" s="76"/>
      <c r="L146" s="50"/>
      <c r="M146" s="76"/>
      <c r="N146" s="50"/>
      <c r="O146" s="76"/>
      <c r="P146" s="50"/>
      <c r="Q146" s="76"/>
      <c r="R146" s="50"/>
      <c r="S146" s="32" t="str">
        <f t="shared" si="4"/>
        <v/>
      </c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</row>
    <row r="147" spans="1:83" s="16" customFormat="1" ht="15" customHeight="1" x14ac:dyDescent="0.2">
      <c r="A147" s="93"/>
      <c r="B147" s="93"/>
      <c r="C147" s="93"/>
      <c r="D147" s="93"/>
      <c r="E147" s="56"/>
      <c r="F147" s="33"/>
      <c r="G147" s="76"/>
      <c r="H147" s="50"/>
      <c r="I147" s="76"/>
      <c r="J147" s="50"/>
      <c r="K147" s="76"/>
      <c r="L147" s="50"/>
      <c r="M147" s="76"/>
      <c r="N147" s="50"/>
      <c r="O147" s="76"/>
      <c r="P147" s="50"/>
      <c r="Q147" s="76"/>
      <c r="R147" s="50"/>
      <c r="S147" s="32" t="str">
        <f t="shared" si="4"/>
        <v/>
      </c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</row>
    <row r="148" spans="1:83" s="16" customFormat="1" ht="15" customHeight="1" x14ac:dyDescent="0.2">
      <c r="A148" s="93"/>
      <c r="B148" s="93"/>
      <c r="C148" s="93"/>
      <c r="D148" s="93"/>
      <c r="E148" s="56"/>
      <c r="F148" s="33"/>
      <c r="G148" s="76"/>
      <c r="H148" s="50"/>
      <c r="I148" s="76"/>
      <c r="J148" s="50"/>
      <c r="K148" s="76"/>
      <c r="L148" s="50"/>
      <c r="M148" s="76"/>
      <c r="N148" s="50"/>
      <c r="O148" s="76"/>
      <c r="P148" s="50"/>
      <c r="Q148" s="76"/>
      <c r="R148" s="50"/>
      <c r="S148" s="32" t="str">
        <f t="shared" si="4"/>
        <v/>
      </c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</row>
    <row r="149" spans="1:83" s="16" customFormat="1" ht="15" customHeight="1" x14ac:dyDescent="0.2">
      <c r="A149" s="93"/>
      <c r="B149" s="93"/>
      <c r="C149" s="93"/>
      <c r="D149" s="93"/>
      <c r="E149" s="56"/>
      <c r="F149" s="33"/>
      <c r="G149" s="76"/>
      <c r="H149" s="50"/>
      <c r="I149" s="76"/>
      <c r="J149" s="50"/>
      <c r="K149" s="76"/>
      <c r="L149" s="50"/>
      <c r="M149" s="76"/>
      <c r="N149" s="50"/>
      <c r="O149" s="76"/>
      <c r="P149" s="50"/>
      <c r="Q149" s="76"/>
      <c r="R149" s="50"/>
      <c r="S149" s="32" t="str">
        <f t="shared" si="4"/>
        <v/>
      </c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</row>
    <row r="150" spans="1:83" s="16" customFormat="1" ht="15" customHeight="1" x14ac:dyDescent="0.2">
      <c r="A150" s="93"/>
      <c r="B150" s="93"/>
      <c r="C150" s="93"/>
      <c r="D150" s="93"/>
      <c r="E150" s="56"/>
      <c r="F150" s="33"/>
      <c r="G150" s="76"/>
      <c r="H150" s="50"/>
      <c r="I150" s="76"/>
      <c r="J150" s="50"/>
      <c r="K150" s="76"/>
      <c r="L150" s="50"/>
      <c r="M150" s="76"/>
      <c r="N150" s="50"/>
      <c r="O150" s="76"/>
      <c r="P150" s="50"/>
      <c r="Q150" s="76"/>
      <c r="R150" s="50"/>
      <c r="S150" s="32" t="str">
        <f t="shared" si="4"/>
        <v/>
      </c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</row>
    <row r="151" spans="1:83" s="16" customFormat="1" ht="15" customHeight="1" x14ac:dyDescent="0.2">
      <c r="A151" s="93"/>
      <c r="B151" s="93"/>
      <c r="C151" s="93"/>
      <c r="D151" s="93"/>
      <c r="E151" s="56"/>
      <c r="F151" s="33"/>
      <c r="G151" s="76"/>
      <c r="H151" s="50"/>
      <c r="I151" s="76"/>
      <c r="J151" s="50"/>
      <c r="K151" s="76"/>
      <c r="L151" s="50"/>
      <c r="M151" s="76"/>
      <c r="N151" s="50"/>
      <c r="O151" s="76"/>
      <c r="P151" s="50"/>
      <c r="Q151" s="76"/>
      <c r="R151" s="50"/>
      <c r="S151" s="32" t="str">
        <f t="shared" si="4"/>
        <v/>
      </c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</row>
    <row r="152" spans="1:83" s="16" customFormat="1" ht="15" customHeight="1" x14ac:dyDescent="0.2">
      <c r="A152" s="93"/>
      <c r="B152" s="93"/>
      <c r="C152" s="93"/>
      <c r="D152" s="93"/>
      <c r="E152" s="56"/>
      <c r="F152" s="33"/>
      <c r="G152" s="76"/>
      <c r="H152" s="50"/>
      <c r="I152" s="76"/>
      <c r="J152" s="50"/>
      <c r="K152" s="76"/>
      <c r="L152" s="50"/>
      <c r="M152" s="76"/>
      <c r="N152" s="50"/>
      <c r="O152" s="76"/>
      <c r="P152" s="50"/>
      <c r="Q152" s="76"/>
      <c r="R152" s="50"/>
      <c r="S152" s="32" t="str">
        <f t="shared" si="4"/>
        <v/>
      </c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</row>
    <row r="153" spans="1:83" s="16" customFormat="1" ht="15" customHeight="1" x14ac:dyDescent="0.2">
      <c r="A153" s="93"/>
      <c r="B153" s="93"/>
      <c r="C153" s="93"/>
      <c r="D153" s="93"/>
      <c r="E153" s="56"/>
      <c r="F153" s="33"/>
      <c r="G153" s="76"/>
      <c r="H153" s="50"/>
      <c r="I153" s="76"/>
      <c r="J153" s="50"/>
      <c r="K153" s="76"/>
      <c r="L153" s="50"/>
      <c r="M153" s="76"/>
      <c r="N153" s="50"/>
      <c r="O153" s="76"/>
      <c r="P153" s="50"/>
      <c r="Q153" s="76"/>
      <c r="R153" s="50"/>
      <c r="S153" s="32" t="str">
        <f t="shared" si="4"/>
        <v/>
      </c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</row>
    <row r="154" spans="1:83" s="16" customFormat="1" ht="15" customHeight="1" x14ac:dyDescent="0.2">
      <c r="A154" s="93"/>
      <c r="B154" s="93"/>
      <c r="C154" s="93"/>
      <c r="D154" s="93"/>
      <c r="E154" s="56"/>
      <c r="F154" s="33"/>
      <c r="G154" s="76"/>
      <c r="H154" s="50"/>
      <c r="I154" s="76"/>
      <c r="J154" s="50"/>
      <c r="K154" s="76"/>
      <c r="L154" s="50"/>
      <c r="M154" s="76"/>
      <c r="N154" s="50"/>
      <c r="O154" s="76"/>
      <c r="P154" s="50"/>
      <c r="Q154" s="76"/>
      <c r="R154" s="50"/>
      <c r="S154" s="32" t="str">
        <f t="shared" si="4"/>
        <v/>
      </c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</row>
    <row r="155" spans="1:83" s="16" customFormat="1" ht="15" customHeight="1" x14ac:dyDescent="0.2">
      <c r="A155" s="93"/>
      <c r="B155" s="93"/>
      <c r="C155" s="93"/>
      <c r="D155" s="93"/>
      <c r="E155" s="56"/>
      <c r="F155" s="33"/>
      <c r="G155" s="76"/>
      <c r="H155" s="50"/>
      <c r="I155" s="76"/>
      <c r="J155" s="50"/>
      <c r="K155" s="76"/>
      <c r="L155" s="50"/>
      <c r="M155" s="76"/>
      <c r="N155" s="50"/>
      <c r="O155" s="76"/>
      <c r="P155" s="50"/>
      <c r="Q155" s="76"/>
      <c r="R155" s="50"/>
      <c r="S155" s="32" t="str">
        <f t="shared" si="4"/>
        <v/>
      </c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</row>
    <row r="156" spans="1:83" s="16" customFormat="1" ht="15" customHeight="1" x14ac:dyDescent="0.2">
      <c r="A156" s="93"/>
      <c r="B156" s="93"/>
      <c r="C156" s="93"/>
      <c r="D156" s="93"/>
      <c r="E156" s="56"/>
      <c r="F156" s="33"/>
      <c r="G156" s="76"/>
      <c r="H156" s="50"/>
      <c r="I156" s="76"/>
      <c r="J156" s="50"/>
      <c r="K156" s="76"/>
      <c r="L156" s="50"/>
      <c r="M156" s="76"/>
      <c r="N156" s="50"/>
      <c r="O156" s="76"/>
      <c r="P156" s="50"/>
      <c r="Q156" s="76"/>
      <c r="R156" s="50"/>
      <c r="S156" s="32" t="str">
        <f t="shared" si="4"/>
        <v/>
      </c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</row>
    <row r="157" spans="1:83" s="16" customFormat="1" ht="15" customHeight="1" x14ac:dyDescent="0.2">
      <c r="A157" s="93"/>
      <c r="B157" s="93"/>
      <c r="C157" s="93"/>
      <c r="D157" s="93"/>
      <c r="E157" s="56"/>
      <c r="F157" s="33"/>
      <c r="G157" s="76"/>
      <c r="H157" s="50"/>
      <c r="I157" s="76"/>
      <c r="J157" s="50"/>
      <c r="K157" s="76"/>
      <c r="L157" s="50"/>
      <c r="M157" s="76"/>
      <c r="N157" s="50"/>
      <c r="O157" s="76"/>
      <c r="P157" s="50"/>
      <c r="Q157" s="76"/>
      <c r="R157" s="50"/>
      <c r="S157" s="32" t="str">
        <f t="shared" si="4"/>
        <v/>
      </c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</row>
    <row r="158" spans="1:83" s="16" customFormat="1" ht="15" customHeight="1" x14ac:dyDescent="0.2">
      <c r="A158" s="93"/>
      <c r="B158" s="93"/>
      <c r="C158" s="93"/>
      <c r="D158" s="93"/>
      <c r="E158" s="56"/>
      <c r="F158" s="33"/>
      <c r="G158" s="76"/>
      <c r="H158" s="50"/>
      <c r="I158" s="76"/>
      <c r="J158" s="50"/>
      <c r="K158" s="76"/>
      <c r="L158" s="50"/>
      <c r="M158" s="76"/>
      <c r="N158" s="50"/>
      <c r="O158" s="76"/>
      <c r="P158" s="50"/>
      <c r="Q158" s="76"/>
      <c r="R158" s="50"/>
      <c r="S158" s="32" t="str">
        <f t="shared" si="4"/>
        <v/>
      </c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</row>
    <row r="159" spans="1:83" s="16" customFormat="1" ht="15" customHeight="1" x14ac:dyDescent="0.2">
      <c r="A159" s="93"/>
      <c r="B159" s="93"/>
      <c r="C159" s="93"/>
      <c r="D159" s="93"/>
      <c r="E159" s="56"/>
      <c r="F159" s="33"/>
      <c r="G159" s="76"/>
      <c r="H159" s="50"/>
      <c r="I159" s="76"/>
      <c r="J159" s="50"/>
      <c r="K159" s="76"/>
      <c r="L159" s="50"/>
      <c r="M159" s="76"/>
      <c r="N159" s="50"/>
      <c r="O159" s="76"/>
      <c r="P159" s="50"/>
      <c r="Q159" s="76"/>
      <c r="R159" s="50"/>
      <c r="S159" s="32" t="str">
        <f t="shared" si="4"/>
        <v/>
      </c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</row>
    <row r="160" spans="1:83" s="16" customFormat="1" ht="15" customHeight="1" x14ac:dyDescent="0.2">
      <c r="A160" s="93"/>
      <c r="B160" s="93"/>
      <c r="C160" s="93"/>
      <c r="D160" s="93"/>
      <c r="E160" s="56"/>
      <c r="F160" s="34"/>
      <c r="G160" s="35"/>
      <c r="H160" s="36"/>
      <c r="I160" s="37"/>
      <c r="J160" s="152" t="s">
        <v>114</v>
      </c>
      <c r="K160" s="152"/>
      <c r="L160" s="152"/>
      <c r="M160" s="152"/>
      <c r="N160" s="152"/>
      <c r="O160" s="152"/>
      <c r="P160" s="152"/>
      <c r="Q160" s="152"/>
      <c r="R160" s="153"/>
      <c r="S160" s="39" t="str">
        <f>IFERROR(AVERAGE(S135:S159),"")</f>
        <v/>
      </c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</row>
    <row r="161" spans="1:83" s="16" customFormat="1" ht="15" customHeight="1" x14ac:dyDescent="0.2">
      <c r="A161" s="93"/>
      <c r="B161" s="93"/>
      <c r="C161" s="93"/>
      <c r="D161" s="93"/>
      <c r="E161" s="56"/>
      <c r="F161" s="34"/>
      <c r="G161" s="35"/>
      <c r="H161" s="35"/>
      <c r="I161" s="37"/>
      <c r="J161" s="37"/>
      <c r="K161" s="37"/>
      <c r="L161" s="37"/>
      <c r="M161" s="37"/>
      <c r="N161" s="37"/>
      <c r="O161" s="37"/>
      <c r="P161" s="37"/>
      <c r="Q161" s="37"/>
      <c r="R161" s="38" t="s">
        <v>5</v>
      </c>
      <c r="S161" s="40">
        <v>0.2</v>
      </c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</row>
    <row r="162" spans="1:83" s="16" customFormat="1" ht="15" customHeight="1" x14ac:dyDescent="0.2">
      <c r="A162" s="93"/>
      <c r="B162" s="93"/>
      <c r="C162" s="93"/>
      <c r="D162" s="93"/>
      <c r="E162" s="56"/>
      <c r="F162" s="34"/>
      <c r="G162" s="35"/>
      <c r="H162" s="35"/>
      <c r="I162" s="37"/>
      <c r="J162" s="37"/>
      <c r="K162" s="37"/>
      <c r="L162" s="37"/>
      <c r="M162" s="37"/>
      <c r="N162" s="37"/>
      <c r="O162" s="37"/>
      <c r="P162" s="37"/>
      <c r="Q162" s="37"/>
      <c r="R162" s="38" t="s">
        <v>4</v>
      </c>
      <c r="S162" s="41" t="str">
        <f>IFERROR((S160+(S160*S161)),"")</f>
        <v/>
      </c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</row>
    <row r="163" spans="1:83" s="16" customFormat="1" ht="15" customHeight="1" x14ac:dyDescent="0.2">
      <c r="A163" s="93"/>
      <c r="B163" s="93"/>
      <c r="C163" s="93"/>
      <c r="D163" s="93"/>
      <c r="E163" s="56"/>
      <c r="F163" s="34"/>
      <c r="G163" s="35"/>
      <c r="H163" s="35"/>
      <c r="I163" s="37"/>
      <c r="J163" s="37"/>
      <c r="K163" s="37"/>
      <c r="L163" s="37"/>
      <c r="M163" s="37"/>
      <c r="N163" s="37"/>
      <c r="O163" s="37"/>
      <c r="P163" s="37"/>
      <c r="Q163" s="37"/>
      <c r="R163" s="38" t="s">
        <v>7</v>
      </c>
      <c r="S163" s="42" t="str">
        <f>IFERROR(((S164/S160)-1),"")</f>
        <v/>
      </c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</row>
    <row r="164" spans="1:83" s="16" customFormat="1" ht="15" customHeight="1" x14ac:dyDescent="0.2">
      <c r="A164" s="93"/>
      <c r="B164" s="93"/>
      <c r="C164" s="93"/>
      <c r="D164" s="93"/>
      <c r="E164" s="56"/>
      <c r="F164" s="145" t="s">
        <v>100</v>
      </c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7"/>
      <c r="S164" s="39" t="str">
        <f>IF(S165="",S162,S165)</f>
        <v/>
      </c>
      <c r="T164" s="106" t="str">
        <f>S162</f>
        <v/>
      </c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</row>
    <row r="165" spans="1:83" s="16" customFormat="1" ht="15" customHeight="1" thickBot="1" x14ac:dyDescent="0.25">
      <c r="A165" s="93"/>
      <c r="B165" s="93"/>
      <c r="C165" s="93"/>
      <c r="D165" s="93"/>
      <c r="E165" s="56"/>
      <c r="F165" s="131" t="s">
        <v>99</v>
      </c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3"/>
      <c r="S165" s="4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</row>
    <row r="166" spans="1:83" s="16" customFormat="1" ht="15" customHeight="1" thickBot="1" x14ac:dyDescent="0.25">
      <c r="A166" s="93"/>
      <c r="B166" s="93"/>
      <c r="C166" s="93"/>
      <c r="D166" s="93"/>
      <c r="E166" s="56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19"/>
      <c r="S166" s="20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</row>
    <row r="167" spans="1:83" s="16" customFormat="1" ht="15" customHeight="1" x14ac:dyDescent="0.2">
      <c r="A167" s="93"/>
      <c r="B167" s="93"/>
      <c r="C167" s="93"/>
      <c r="D167" s="93"/>
      <c r="E167" s="56"/>
      <c r="F167" s="23" t="s">
        <v>69</v>
      </c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5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</row>
    <row r="168" spans="1:83" s="16" customFormat="1" ht="70.150000000000006" customHeight="1" x14ac:dyDescent="0.2">
      <c r="A168" s="93"/>
      <c r="B168" s="93"/>
      <c r="C168" s="93"/>
      <c r="D168" s="93"/>
      <c r="E168" s="56"/>
      <c r="F168" s="24" t="s">
        <v>67</v>
      </c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7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</row>
    <row r="169" spans="1:83" s="16" customFormat="1" ht="15" customHeight="1" x14ac:dyDescent="0.2">
      <c r="A169" s="93"/>
      <c r="B169" s="93"/>
      <c r="C169" s="93"/>
      <c r="D169" s="93"/>
      <c r="E169" s="56"/>
      <c r="F169" s="29" t="s">
        <v>48</v>
      </c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9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</row>
    <row r="170" spans="1:83" s="16" customFormat="1" ht="15" customHeight="1" x14ac:dyDescent="0.2">
      <c r="A170" s="93"/>
      <c r="B170" s="93"/>
      <c r="C170" s="93"/>
      <c r="D170" s="93"/>
      <c r="E170" s="56"/>
      <c r="F170" s="30" t="s">
        <v>6</v>
      </c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2" t="s">
        <v>1</v>
      </c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</row>
    <row r="171" spans="1:83" s="16" customFormat="1" ht="24.6" customHeight="1" x14ac:dyDescent="0.2">
      <c r="A171" s="93"/>
      <c r="B171" s="93"/>
      <c r="C171" s="93"/>
      <c r="D171" s="93"/>
      <c r="E171" s="56"/>
      <c r="F171" s="31" t="s">
        <v>8</v>
      </c>
      <c r="G171" s="75" t="s">
        <v>0</v>
      </c>
      <c r="H171" s="75" t="s">
        <v>26</v>
      </c>
      <c r="I171" s="75" t="s">
        <v>0</v>
      </c>
      <c r="J171" s="75" t="s">
        <v>26</v>
      </c>
      <c r="K171" s="75" t="s">
        <v>0</v>
      </c>
      <c r="L171" s="75" t="s">
        <v>26</v>
      </c>
      <c r="M171" s="75" t="s">
        <v>0</v>
      </c>
      <c r="N171" s="75" t="s">
        <v>26</v>
      </c>
      <c r="O171" s="75" t="s">
        <v>0</v>
      </c>
      <c r="P171" s="75" t="s">
        <v>26</v>
      </c>
      <c r="Q171" s="75" t="s">
        <v>0</v>
      </c>
      <c r="R171" s="75" t="s">
        <v>26</v>
      </c>
      <c r="S171" s="14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</row>
    <row r="172" spans="1:83" s="16" customFormat="1" ht="15" customHeight="1" x14ac:dyDescent="0.2">
      <c r="A172" s="93"/>
      <c r="B172" s="93"/>
      <c r="C172" s="93"/>
      <c r="D172" s="93"/>
      <c r="E172" s="56"/>
      <c r="F172" s="66"/>
      <c r="G172" s="88"/>
      <c r="H172" s="89"/>
      <c r="I172" s="88"/>
      <c r="J172" s="89"/>
      <c r="K172" s="88"/>
      <c r="L172" s="89"/>
      <c r="M172" s="88"/>
      <c r="N172" s="89"/>
      <c r="O172" s="88"/>
      <c r="P172" s="89"/>
      <c r="Q172" s="88"/>
      <c r="R172" s="89"/>
      <c r="S172" s="32" t="str">
        <f t="shared" ref="S172:S196" si="5">IFERROR((G172+I172+K172+M172+O172+Q172)/(H172+J172+L172+N172+P172+R172),"")</f>
        <v/>
      </c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</row>
    <row r="173" spans="1:83" s="16" customFormat="1" ht="15" customHeight="1" x14ac:dyDescent="0.2">
      <c r="A173" s="93"/>
      <c r="B173" s="93"/>
      <c r="C173" s="93"/>
      <c r="D173" s="93"/>
      <c r="E173" s="56"/>
      <c r="F173" s="33"/>
      <c r="G173" s="76"/>
      <c r="H173" s="105"/>
      <c r="I173" s="76"/>
      <c r="J173" s="105"/>
      <c r="K173" s="76"/>
      <c r="L173" s="105"/>
      <c r="M173" s="76"/>
      <c r="N173" s="103"/>
      <c r="O173" s="76"/>
      <c r="P173" s="103"/>
      <c r="Q173" s="76"/>
      <c r="R173" s="103"/>
      <c r="S173" s="32" t="str">
        <f t="shared" si="5"/>
        <v/>
      </c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</row>
    <row r="174" spans="1:83" s="16" customFormat="1" ht="15" customHeight="1" x14ac:dyDescent="0.2">
      <c r="A174" s="93"/>
      <c r="B174" s="93"/>
      <c r="C174" s="93"/>
      <c r="D174" s="93"/>
      <c r="E174" s="56"/>
      <c r="F174" s="33"/>
      <c r="G174" s="76"/>
      <c r="H174" s="103"/>
      <c r="I174" s="76"/>
      <c r="J174" s="103"/>
      <c r="K174" s="76"/>
      <c r="L174" s="103"/>
      <c r="M174" s="76"/>
      <c r="N174" s="103"/>
      <c r="O174" s="76"/>
      <c r="P174" s="103"/>
      <c r="Q174" s="76"/>
      <c r="R174" s="103"/>
      <c r="S174" s="32" t="str">
        <f t="shared" si="5"/>
        <v/>
      </c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</row>
    <row r="175" spans="1:83" s="16" customFormat="1" ht="15" customHeight="1" x14ac:dyDescent="0.2">
      <c r="A175" s="93"/>
      <c r="B175" s="93"/>
      <c r="C175" s="93"/>
      <c r="D175" s="93"/>
      <c r="E175" s="56"/>
      <c r="F175" s="33"/>
      <c r="G175" s="76"/>
      <c r="H175" s="103"/>
      <c r="I175" s="76"/>
      <c r="J175" s="103"/>
      <c r="K175" s="76"/>
      <c r="L175" s="103"/>
      <c r="M175" s="76"/>
      <c r="N175" s="103"/>
      <c r="O175" s="76"/>
      <c r="P175" s="103"/>
      <c r="Q175" s="76"/>
      <c r="R175" s="103"/>
      <c r="S175" s="32" t="str">
        <f t="shared" si="5"/>
        <v/>
      </c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</row>
    <row r="176" spans="1:83" s="16" customFormat="1" ht="15" customHeight="1" x14ac:dyDescent="0.2">
      <c r="A176" s="93"/>
      <c r="B176" s="93"/>
      <c r="C176" s="93"/>
      <c r="D176" s="93"/>
      <c r="E176" s="56"/>
      <c r="F176" s="33"/>
      <c r="G176" s="76"/>
      <c r="H176" s="50"/>
      <c r="I176" s="76"/>
      <c r="J176" s="50"/>
      <c r="K176" s="76"/>
      <c r="L176" s="50"/>
      <c r="M176" s="76"/>
      <c r="N176" s="50"/>
      <c r="O176" s="76"/>
      <c r="P176" s="50"/>
      <c r="Q176" s="76"/>
      <c r="R176" s="50"/>
      <c r="S176" s="32" t="str">
        <f t="shared" si="5"/>
        <v/>
      </c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</row>
    <row r="177" spans="1:83" s="16" customFormat="1" ht="15" customHeight="1" x14ac:dyDescent="0.2">
      <c r="A177" s="93"/>
      <c r="B177" s="93"/>
      <c r="C177" s="93"/>
      <c r="D177" s="93"/>
      <c r="E177" s="56"/>
      <c r="F177" s="33"/>
      <c r="G177" s="76"/>
      <c r="H177" s="50"/>
      <c r="I177" s="76"/>
      <c r="J177" s="50"/>
      <c r="K177" s="76"/>
      <c r="L177" s="50"/>
      <c r="M177" s="76"/>
      <c r="N177" s="50"/>
      <c r="O177" s="76"/>
      <c r="P177" s="50"/>
      <c r="Q177" s="76"/>
      <c r="R177" s="50"/>
      <c r="S177" s="32" t="str">
        <f t="shared" si="5"/>
        <v/>
      </c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</row>
    <row r="178" spans="1:83" s="16" customFormat="1" ht="15" customHeight="1" x14ac:dyDescent="0.2">
      <c r="A178" s="93"/>
      <c r="B178" s="93"/>
      <c r="C178" s="93"/>
      <c r="D178" s="93"/>
      <c r="E178" s="56"/>
      <c r="F178" s="33"/>
      <c r="G178" s="76"/>
      <c r="H178" s="50"/>
      <c r="I178" s="76"/>
      <c r="J178" s="50"/>
      <c r="K178" s="76"/>
      <c r="L178" s="50"/>
      <c r="M178" s="76"/>
      <c r="N178" s="50"/>
      <c r="O178" s="76"/>
      <c r="P178" s="50"/>
      <c r="Q178" s="76"/>
      <c r="R178" s="50"/>
      <c r="S178" s="32" t="str">
        <f t="shared" si="5"/>
        <v/>
      </c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</row>
    <row r="179" spans="1:83" s="16" customFormat="1" ht="15" customHeight="1" x14ac:dyDescent="0.2">
      <c r="A179" s="93"/>
      <c r="B179" s="93"/>
      <c r="C179" s="93"/>
      <c r="D179" s="93"/>
      <c r="E179" s="56"/>
      <c r="F179" s="33"/>
      <c r="G179" s="76"/>
      <c r="H179" s="50"/>
      <c r="I179" s="76"/>
      <c r="J179" s="50"/>
      <c r="K179" s="76"/>
      <c r="L179" s="50"/>
      <c r="M179" s="76"/>
      <c r="N179" s="50"/>
      <c r="O179" s="76"/>
      <c r="P179" s="50"/>
      <c r="Q179" s="76"/>
      <c r="R179" s="50"/>
      <c r="S179" s="32" t="str">
        <f t="shared" si="5"/>
        <v/>
      </c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</row>
    <row r="180" spans="1:83" s="16" customFormat="1" ht="15" customHeight="1" x14ac:dyDescent="0.2">
      <c r="A180" s="93"/>
      <c r="B180" s="93"/>
      <c r="C180" s="93"/>
      <c r="D180" s="93"/>
      <c r="E180" s="56"/>
      <c r="F180" s="33"/>
      <c r="G180" s="76"/>
      <c r="H180" s="50"/>
      <c r="I180" s="76"/>
      <c r="J180" s="50"/>
      <c r="K180" s="76"/>
      <c r="L180" s="50"/>
      <c r="M180" s="76"/>
      <c r="N180" s="50"/>
      <c r="O180" s="76"/>
      <c r="P180" s="50"/>
      <c r="Q180" s="76"/>
      <c r="R180" s="50"/>
      <c r="S180" s="32" t="str">
        <f t="shared" si="5"/>
        <v/>
      </c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</row>
    <row r="181" spans="1:83" s="16" customFormat="1" ht="15" customHeight="1" x14ac:dyDescent="0.2">
      <c r="A181" s="93"/>
      <c r="B181" s="93"/>
      <c r="C181" s="93"/>
      <c r="D181" s="93"/>
      <c r="E181" s="56"/>
      <c r="F181" s="33"/>
      <c r="G181" s="76"/>
      <c r="H181" s="50"/>
      <c r="I181" s="76"/>
      <c r="J181" s="50"/>
      <c r="K181" s="76"/>
      <c r="L181" s="50"/>
      <c r="M181" s="76"/>
      <c r="N181" s="50"/>
      <c r="O181" s="76"/>
      <c r="P181" s="50"/>
      <c r="Q181" s="76"/>
      <c r="R181" s="50"/>
      <c r="S181" s="32" t="str">
        <f t="shared" si="5"/>
        <v/>
      </c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</row>
    <row r="182" spans="1:83" s="16" customFormat="1" ht="15" customHeight="1" x14ac:dyDescent="0.2">
      <c r="A182" s="93"/>
      <c r="B182" s="93"/>
      <c r="C182" s="93"/>
      <c r="D182" s="93"/>
      <c r="E182" s="56"/>
      <c r="F182" s="33"/>
      <c r="G182" s="76"/>
      <c r="H182" s="50"/>
      <c r="I182" s="76"/>
      <c r="J182" s="50"/>
      <c r="K182" s="76"/>
      <c r="L182" s="50"/>
      <c r="M182" s="76"/>
      <c r="N182" s="50"/>
      <c r="O182" s="76"/>
      <c r="P182" s="50"/>
      <c r="Q182" s="76"/>
      <c r="R182" s="50"/>
      <c r="S182" s="32" t="str">
        <f t="shared" si="5"/>
        <v/>
      </c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</row>
    <row r="183" spans="1:83" s="16" customFormat="1" ht="15" customHeight="1" x14ac:dyDescent="0.2">
      <c r="A183" s="93"/>
      <c r="B183" s="93"/>
      <c r="C183" s="93"/>
      <c r="D183" s="93"/>
      <c r="E183" s="56"/>
      <c r="F183" s="33"/>
      <c r="G183" s="76"/>
      <c r="H183" s="50"/>
      <c r="I183" s="76"/>
      <c r="J183" s="50"/>
      <c r="K183" s="76"/>
      <c r="L183" s="50"/>
      <c r="M183" s="76"/>
      <c r="N183" s="50"/>
      <c r="O183" s="76"/>
      <c r="P183" s="50"/>
      <c r="Q183" s="76"/>
      <c r="R183" s="50"/>
      <c r="S183" s="32" t="str">
        <f t="shared" si="5"/>
        <v/>
      </c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</row>
    <row r="184" spans="1:83" s="16" customFormat="1" ht="15" customHeight="1" x14ac:dyDescent="0.2">
      <c r="A184" s="93"/>
      <c r="B184" s="93"/>
      <c r="C184" s="93"/>
      <c r="D184" s="93"/>
      <c r="E184" s="56"/>
      <c r="F184" s="33"/>
      <c r="G184" s="76"/>
      <c r="H184" s="50"/>
      <c r="I184" s="76"/>
      <c r="J184" s="50"/>
      <c r="K184" s="76"/>
      <c r="L184" s="50"/>
      <c r="M184" s="76"/>
      <c r="N184" s="50"/>
      <c r="O184" s="76"/>
      <c r="P184" s="50"/>
      <c r="Q184" s="76"/>
      <c r="R184" s="50"/>
      <c r="S184" s="32" t="str">
        <f t="shared" si="5"/>
        <v/>
      </c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</row>
    <row r="185" spans="1:83" s="16" customFormat="1" ht="15" customHeight="1" x14ac:dyDescent="0.2">
      <c r="A185" s="93"/>
      <c r="B185" s="93"/>
      <c r="C185" s="93"/>
      <c r="D185" s="93"/>
      <c r="E185" s="56"/>
      <c r="F185" s="33"/>
      <c r="G185" s="76"/>
      <c r="H185" s="50"/>
      <c r="I185" s="76"/>
      <c r="J185" s="50"/>
      <c r="K185" s="76"/>
      <c r="L185" s="50"/>
      <c r="M185" s="76"/>
      <c r="N185" s="50"/>
      <c r="O185" s="76"/>
      <c r="P185" s="50"/>
      <c r="Q185" s="76"/>
      <c r="R185" s="50"/>
      <c r="S185" s="32" t="str">
        <f t="shared" si="5"/>
        <v/>
      </c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</row>
    <row r="186" spans="1:83" s="16" customFormat="1" ht="15" customHeight="1" x14ac:dyDescent="0.2">
      <c r="A186" s="93"/>
      <c r="B186" s="93"/>
      <c r="C186" s="93"/>
      <c r="D186" s="93"/>
      <c r="E186" s="56"/>
      <c r="F186" s="33"/>
      <c r="G186" s="76"/>
      <c r="H186" s="50"/>
      <c r="I186" s="76"/>
      <c r="J186" s="50"/>
      <c r="K186" s="76"/>
      <c r="L186" s="50"/>
      <c r="M186" s="76"/>
      <c r="N186" s="50"/>
      <c r="O186" s="76"/>
      <c r="P186" s="50"/>
      <c r="Q186" s="76"/>
      <c r="R186" s="50"/>
      <c r="S186" s="32" t="str">
        <f t="shared" si="5"/>
        <v/>
      </c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</row>
    <row r="187" spans="1:83" s="16" customFormat="1" ht="15" customHeight="1" x14ac:dyDescent="0.2">
      <c r="A187" s="93"/>
      <c r="B187" s="93"/>
      <c r="C187" s="93"/>
      <c r="D187" s="93"/>
      <c r="E187" s="56"/>
      <c r="F187" s="33"/>
      <c r="G187" s="76"/>
      <c r="H187" s="50"/>
      <c r="I187" s="76"/>
      <c r="J187" s="50"/>
      <c r="K187" s="76"/>
      <c r="L187" s="50"/>
      <c r="M187" s="76"/>
      <c r="N187" s="50"/>
      <c r="O187" s="76"/>
      <c r="P187" s="50"/>
      <c r="Q187" s="76"/>
      <c r="R187" s="50"/>
      <c r="S187" s="32" t="str">
        <f t="shared" si="5"/>
        <v/>
      </c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</row>
    <row r="188" spans="1:83" s="16" customFormat="1" ht="15" customHeight="1" x14ac:dyDescent="0.2">
      <c r="A188" s="93"/>
      <c r="B188" s="93"/>
      <c r="C188" s="93"/>
      <c r="D188" s="93"/>
      <c r="E188" s="56"/>
      <c r="F188" s="33"/>
      <c r="G188" s="76"/>
      <c r="H188" s="50"/>
      <c r="I188" s="76"/>
      <c r="J188" s="50"/>
      <c r="K188" s="76"/>
      <c r="L188" s="50"/>
      <c r="M188" s="76"/>
      <c r="N188" s="50"/>
      <c r="O188" s="76"/>
      <c r="P188" s="50"/>
      <c r="Q188" s="76"/>
      <c r="R188" s="50"/>
      <c r="S188" s="32" t="str">
        <f t="shared" si="5"/>
        <v/>
      </c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</row>
    <row r="189" spans="1:83" s="16" customFormat="1" ht="15" customHeight="1" x14ac:dyDescent="0.2">
      <c r="A189" s="93"/>
      <c r="B189" s="93"/>
      <c r="C189" s="93"/>
      <c r="D189" s="93"/>
      <c r="E189" s="56"/>
      <c r="F189" s="33"/>
      <c r="G189" s="76"/>
      <c r="H189" s="50"/>
      <c r="I189" s="76"/>
      <c r="J189" s="50"/>
      <c r="K189" s="76"/>
      <c r="L189" s="50"/>
      <c r="M189" s="76"/>
      <c r="N189" s="50"/>
      <c r="O189" s="76"/>
      <c r="P189" s="50"/>
      <c r="Q189" s="76"/>
      <c r="R189" s="50"/>
      <c r="S189" s="32" t="str">
        <f t="shared" si="5"/>
        <v/>
      </c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</row>
    <row r="190" spans="1:83" s="16" customFormat="1" ht="15" customHeight="1" x14ac:dyDescent="0.2">
      <c r="A190" s="93"/>
      <c r="B190" s="93"/>
      <c r="C190" s="93"/>
      <c r="D190" s="93"/>
      <c r="E190" s="56"/>
      <c r="F190" s="33"/>
      <c r="G190" s="76"/>
      <c r="H190" s="50"/>
      <c r="I190" s="76"/>
      <c r="J190" s="50"/>
      <c r="K190" s="76"/>
      <c r="L190" s="50"/>
      <c r="M190" s="76"/>
      <c r="N190" s="50"/>
      <c r="O190" s="76"/>
      <c r="P190" s="50"/>
      <c r="Q190" s="76"/>
      <c r="R190" s="50"/>
      <c r="S190" s="32" t="str">
        <f t="shared" si="5"/>
        <v/>
      </c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</row>
    <row r="191" spans="1:83" s="16" customFormat="1" ht="15" customHeight="1" x14ac:dyDescent="0.2">
      <c r="A191" s="93"/>
      <c r="B191" s="93"/>
      <c r="C191" s="93"/>
      <c r="D191" s="93"/>
      <c r="E191" s="56"/>
      <c r="F191" s="33"/>
      <c r="G191" s="76"/>
      <c r="H191" s="50"/>
      <c r="I191" s="76"/>
      <c r="J191" s="50"/>
      <c r="K191" s="76"/>
      <c r="L191" s="50"/>
      <c r="M191" s="76"/>
      <c r="N191" s="50"/>
      <c r="O191" s="76"/>
      <c r="P191" s="50"/>
      <c r="Q191" s="76"/>
      <c r="R191" s="50"/>
      <c r="S191" s="32" t="str">
        <f t="shared" si="5"/>
        <v/>
      </c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</row>
    <row r="192" spans="1:83" s="16" customFormat="1" ht="15" customHeight="1" x14ac:dyDescent="0.2">
      <c r="A192" s="93"/>
      <c r="B192" s="93"/>
      <c r="C192" s="93"/>
      <c r="D192" s="93"/>
      <c r="E192" s="56"/>
      <c r="F192" s="33"/>
      <c r="G192" s="76"/>
      <c r="H192" s="50"/>
      <c r="I192" s="76"/>
      <c r="J192" s="50"/>
      <c r="K192" s="76"/>
      <c r="L192" s="50"/>
      <c r="M192" s="76"/>
      <c r="N192" s="50"/>
      <c r="O192" s="76"/>
      <c r="P192" s="50"/>
      <c r="Q192" s="76"/>
      <c r="R192" s="50"/>
      <c r="S192" s="32" t="str">
        <f t="shared" si="5"/>
        <v/>
      </c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</row>
    <row r="193" spans="1:83" s="16" customFormat="1" ht="15" customHeight="1" x14ac:dyDescent="0.2">
      <c r="A193" s="93"/>
      <c r="B193" s="93"/>
      <c r="C193" s="93"/>
      <c r="D193" s="93"/>
      <c r="E193" s="56"/>
      <c r="F193" s="33"/>
      <c r="G193" s="76"/>
      <c r="H193" s="50"/>
      <c r="I193" s="76"/>
      <c r="J193" s="50"/>
      <c r="K193" s="76"/>
      <c r="L193" s="50"/>
      <c r="M193" s="76"/>
      <c r="N193" s="50"/>
      <c r="O193" s="76"/>
      <c r="P193" s="50"/>
      <c r="Q193" s="76"/>
      <c r="R193" s="50"/>
      <c r="S193" s="32" t="str">
        <f t="shared" si="5"/>
        <v/>
      </c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</row>
    <row r="194" spans="1:83" s="16" customFormat="1" ht="15" customHeight="1" x14ac:dyDescent="0.2">
      <c r="A194" s="93"/>
      <c r="B194" s="93"/>
      <c r="C194" s="93"/>
      <c r="D194" s="93"/>
      <c r="E194" s="56"/>
      <c r="F194" s="33"/>
      <c r="G194" s="76"/>
      <c r="H194" s="50"/>
      <c r="I194" s="76"/>
      <c r="J194" s="50"/>
      <c r="K194" s="76"/>
      <c r="L194" s="50"/>
      <c r="M194" s="76"/>
      <c r="N194" s="50"/>
      <c r="O194" s="76"/>
      <c r="P194" s="50"/>
      <c r="Q194" s="76"/>
      <c r="R194" s="50"/>
      <c r="S194" s="32" t="str">
        <f t="shared" si="5"/>
        <v/>
      </c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</row>
    <row r="195" spans="1:83" s="16" customFormat="1" ht="15" customHeight="1" x14ac:dyDescent="0.2">
      <c r="A195" s="93"/>
      <c r="B195" s="93"/>
      <c r="C195" s="93"/>
      <c r="D195" s="93"/>
      <c r="E195" s="56"/>
      <c r="F195" s="33"/>
      <c r="G195" s="76"/>
      <c r="H195" s="50"/>
      <c r="I195" s="76"/>
      <c r="J195" s="50"/>
      <c r="K195" s="76"/>
      <c r="L195" s="50"/>
      <c r="M195" s="76"/>
      <c r="N195" s="50"/>
      <c r="O195" s="76"/>
      <c r="P195" s="50"/>
      <c r="Q195" s="76"/>
      <c r="R195" s="50"/>
      <c r="S195" s="32" t="str">
        <f t="shared" si="5"/>
        <v/>
      </c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</row>
    <row r="196" spans="1:83" s="16" customFormat="1" ht="15" customHeight="1" x14ac:dyDescent="0.2">
      <c r="A196" s="93"/>
      <c r="B196" s="93"/>
      <c r="C196" s="93"/>
      <c r="D196" s="93"/>
      <c r="E196" s="56"/>
      <c r="F196" s="33"/>
      <c r="G196" s="76"/>
      <c r="H196" s="50"/>
      <c r="I196" s="76"/>
      <c r="J196" s="50"/>
      <c r="K196" s="76"/>
      <c r="L196" s="50"/>
      <c r="M196" s="76"/>
      <c r="N196" s="50"/>
      <c r="O196" s="76"/>
      <c r="P196" s="50"/>
      <c r="Q196" s="76"/>
      <c r="R196" s="50"/>
      <c r="S196" s="32" t="str">
        <f t="shared" si="5"/>
        <v/>
      </c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</row>
    <row r="197" spans="1:83" s="16" customFormat="1" ht="15" customHeight="1" x14ac:dyDescent="0.2">
      <c r="A197" s="93"/>
      <c r="B197" s="93"/>
      <c r="C197" s="93"/>
      <c r="D197" s="93"/>
      <c r="E197" s="56"/>
      <c r="F197" s="34"/>
      <c r="G197" s="35"/>
      <c r="H197" s="36"/>
      <c r="I197" s="37"/>
      <c r="J197" s="154" t="s">
        <v>114</v>
      </c>
      <c r="K197" s="154"/>
      <c r="L197" s="154"/>
      <c r="M197" s="154"/>
      <c r="N197" s="154"/>
      <c r="O197" s="154"/>
      <c r="P197" s="154"/>
      <c r="Q197" s="154"/>
      <c r="R197" s="155"/>
      <c r="S197" s="39" t="str">
        <f>IFERROR(AVERAGE(S172:S196),"")</f>
        <v/>
      </c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</row>
    <row r="198" spans="1:83" s="16" customFormat="1" ht="15" customHeight="1" x14ac:dyDescent="0.2">
      <c r="A198" s="93"/>
      <c r="B198" s="93"/>
      <c r="C198" s="93"/>
      <c r="D198" s="93"/>
      <c r="E198" s="56"/>
      <c r="F198" s="34"/>
      <c r="G198" s="35"/>
      <c r="H198" s="35"/>
      <c r="I198" s="37"/>
      <c r="J198" s="37"/>
      <c r="K198" s="37"/>
      <c r="L198" s="37"/>
      <c r="M198" s="37"/>
      <c r="N198" s="37"/>
      <c r="O198" s="37"/>
      <c r="P198" s="37"/>
      <c r="Q198" s="37"/>
      <c r="R198" s="38" t="s">
        <v>5</v>
      </c>
      <c r="S198" s="40">
        <v>0.2</v>
      </c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</row>
    <row r="199" spans="1:83" s="16" customFormat="1" ht="15" customHeight="1" x14ac:dyDescent="0.2">
      <c r="A199" s="93"/>
      <c r="B199" s="93"/>
      <c r="C199" s="93"/>
      <c r="D199" s="93"/>
      <c r="E199" s="56"/>
      <c r="F199" s="34"/>
      <c r="G199" s="35"/>
      <c r="H199" s="35"/>
      <c r="I199" s="37"/>
      <c r="J199" s="37"/>
      <c r="K199" s="37"/>
      <c r="L199" s="37"/>
      <c r="M199" s="37"/>
      <c r="N199" s="37"/>
      <c r="O199" s="37"/>
      <c r="P199" s="37"/>
      <c r="Q199" s="37"/>
      <c r="R199" s="38" t="s">
        <v>4</v>
      </c>
      <c r="S199" s="41" t="str">
        <f>IFERROR((S197+(S197*S198)),"")</f>
        <v/>
      </c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</row>
    <row r="200" spans="1:83" s="16" customFormat="1" ht="15" customHeight="1" x14ac:dyDescent="0.2">
      <c r="A200" s="93"/>
      <c r="B200" s="93"/>
      <c r="C200" s="93"/>
      <c r="D200" s="93"/>
      <c r="E200" s="56"/>
      <c r="F200" s="34"/>
      <c r="G200" s="35"/>
      <c r="H200" s="35"/>
      <c r="I200" s="37"/>
      <c r="J200" s="37"/>
      <c r="K200" s="37"/>
      <c r="L200" s="37"/>
      <c r="M200" s="37"/>
      <c r="N200" s="37"/>
      <c r="O200" s="37"/>
      <c r="P200" s="37"/>
      <c r="Q200" s="37"/>
      <c r="R200" s="38" t="s">
        <v>7</v>
      </c>
      <c r="S200" s="42" t="str">
        <f>IFERROR(((S201/S197)-1),"")</f>
        <v/>
      </c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</row>
    <row r="201" spans="1:83" s="16" customFormat="1" ht="15" customHeight="1" x14ac:dyDescent="0.2">
      <c r="A201" s="93"/>
      <c r="B201" s="93"/>
      <c r="C201" s="93"/>
      <c r="D201" s="93"/>
      <c r="E201" s="56"/>
      <c r="F201" s="239" t="s">
        <v>100</v>
      </c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1"/>
      <c r="S201" s="39" t="str">
        <f>IF(S202="",S199,S202)</f>
        <v/>
      </c>
      <c r="T201" s="106" t="str">
        <f>S199</f>
        <v/>
      </c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</row>
    <row r="202" spans="1:83" s="16" customFormat="1" ht="15" customHeight="1" thickBot="1" x14ac:dyDescent="0.25">
      <c r="A202" s="93"/>
      <c r="B202" s="93"/>
      <c r="C202" s="93"/>
      <c r="D202" s="93"/>
      <c r="E202" s="56"/>
      <c r="F202" s="131" t="s">
        <v>99</v>
      </c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3"/>
      <c r="S202" s="4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</row>
    <row r="203" spans="1:83" s="16" customFormat="1" ht="15" customHeight="1" x14ac:dyDescent="0.2">
      <c r="A203" s="93"/>
      <c r="B203" s="93"/>
      <c r="C203" s="93"/>
      <c r="D203" s="93"/>
      <c r="E203" s="56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19"/>
      <c r="S203" s="20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</row>
    <row r="204" spans="1:83" s="16" customFormat="1" ht="15" customHeight="1" x14ac:dyDescent="0.2">
      <c r="A204" s="93"/>
      <c r="B204" s="93"/>
      <c r="C204" s="93"/>
      <c r="D204" s="93"/>
      <c r="E204" s="56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19"/>
      <c r="S204" s="20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</row>
    <row r="205" spans="1:83" s="16" customFormat="1" ht="15" customHeight="1" x14ac:dyDescent="0.2">
      <c r="A205" s="93"/>
      <c r="B205" s="93"/>
      <c r="C205" s="93"/>
      <c r="D205" s="93"/>
      <c r="E205" s="56"/>
      <c r="F205" s="158" t="s">
        <v>108</v>
      </c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</row>
    <row r="206" spans="1:83" s="16" customFormat="1" ht="15" customHeight="1" thickBot="1" x14ac:dyDescent="0.25">
      <c r="A206" s="93"/>
      <c r="B206" s="93"/>
      <c r="C206" s="93"/>
      <c r="D206" s="93"/>
      <c r="E206" s="56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19"/>
      <c r="S206" s="20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</row>
    <row r="207" spans="1:83" s="16" customFormat="1" ht="15" customHeight="1" thickBot="1" x14ac:dyDescent="0.25">
      <c r="A207" s="93"/>
      <c r="B207" s="93"/>
      <c r="C207" s="93"/>
      <c r="D207" s="93"/>
      <c r="E207" s="56"/>
      <c r="F207" s="159" t="s">
        <v>94</v>
      </c>
      <c r="G207" s="160"/>
      <c r="H207" s="161"/>
      <c r="I207" s="49"/>
      <c r="J207" s="224"/>
      <c r="K207" s="224"/>
      <c r="L207" s="224"/>
      <c r="M207" s="224"/>
      <c r="N207" s="224"/>
      <c r="O207" s="224"/>
      <c r="P207" s="224"/>
      <c r="Q207" s="224"/>
      <c r="R207" s="224"/>
      <c r="S207" s="20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</row>
    <row r="208" spans="1:83" s="16" customFormat="1" ht="15" customHeight="1" x14ac:dyDescent="0.2">
      <c r="A208" s="93"/>
      <c r="B208" s="93"/>
      <c r="C208" s="93"/>
      <c r="D208" s="93"/>
      <c r="E208" s="56"/>
      <c r="F208" s="45"/>
      <c r="G208" s="45"/>
      <c r="H208" s="45"/>
      <c r="I208" s="49"/>
      <c r="J208" s="49"/>
      <c r="K208" s="49"/>
      <c r="L208" s="49"/>
      <c r="M208" s="49"/>
      <c r="N208" s="49"/>
      <c r="O208" s="49"/>
      <c r="P208" s="49"/>
      <c r="Q208" s="49"/>
      <c r="R208" s="19"/>
      <c r="S208" s="20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</row>
    <row r="209" spans="1:83" s="16" customFormat="1" ht="15" customHeight="1" x14ac:dyDescent="0.2">
      <c r="A209" s="93"/>
      <c r="B209" s="93"/>
      <c r="C209" s="93"/>
      <c r="D209" s="93"/>
      <c r="E209" s="56"/>
      <c r="F209" s="67" t="s">
        <v>91</v>
      </c>
      <c r="G209" s="45"/>
      <c r="H209" s="45"/>
      <c r="I209" s="49"/>
      <c r="J209" s="49"/>
      <c r="K209" s="49"/>
      <c r="L209" s="49"/>
      <c r="M209" s="49"/>
      <c r="N209" s="49"/>
      <c r="O209" s="49"/>
      <c r="P209" s="49"/>
      <c r="Q209" s="49"/>
      <c r="R209" s="19"/>
      <c r="S209" s="20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</row>
    <row r="210" spans="1:83" s="65" customFormat="1" ht="15" customHeight="1" thickBot="1" x14ac:dyDescent="0.25">
      <c r="A210" s="93"/>
      <c r="B210" s="93"/>
      <c r="C210" s="93"/>
      <c r="D210" s="93"/>
      <c r="E210" s="59"/>
      <c r="F210" s="60"/>
      <c r="G210" s="61"/>
      <c r="H210" s="61"/>
      <c r="I210" s="62"/>
      <c r="J210" s="62"/>
      <c r="K210" s="62"/>
      <c r="L210" s="62"/>
      <c r="M210" s="62"/>
      <c r="N210" s="62"/>
      <c r="O210" s="62"/>
      <c r="P210" s="62"/>
      <c r="Q210" s="62"/>
      <c r="R210" s="63"/>
      <c r="S210" s="64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</row>
    <row r="211" spans="1:83" s="78" customFormat="1" ht="30" customHeight="1" x14ac:dyDescent="0.2">
      <c r="A211" s="92"/>
      <c r="B211" s="92"/>
      <c r="C211" s="92"/>
      <c r="D211" s="92"/>
      <c r="E211" s="77"/>
      <c r="F211" s="228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30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</row>
    <row r="212" spans="1:83" s="78" customFormat="1" ht="47.25" customHeight="1" thickBot="1" x14ac:dyDescent="0.25">
      <c r="A212" s="92"/>
      <c r="B212" s="92"/>
      <c r="C212" s="92"/>
      <c r="D212" s="92"/>
      <c r="E212" s="77"/>
      <c r="F212" s="231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3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</row>
    <row r="213" spans="1:83" ht="20.100000000000001" customHeight="1" x14ac:dyDescent="0.25"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5"/>
    </row>
    <row r="214" spans="1:83" s="80" customFormat="1" ht="16.5" customHeight="1" x14ac:dyDescent="0.2">
      <c r="A214" s="92"/>
      <c r="B214" s="92"/>
      <c r="C214" s="92"/>
      <c r="D214" s="92"/>
      <c r="E214" s="79"/>
      <c r="F214" s="158" t="s">
        <v>109</v>
      </c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</row>
    <row r="215" spans="1:83" ht="7.9" customHeight="1" thickBot="1" x14ac:dyDescent="0.3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0"/>
      <c r="S215" s="5"/>
    </row>
    <row r="216" spans="1:83" ht="16.5" customHeight="1" thickBot="1" x14ac:dyDescent="0.3">
      <c r="F216" s="159" t="s">
        <v>94</v>
      </c>
      <c r="G216" s="160"/>
      <c r="H216" s="161"/>
      <c r="I216" s="2"/>
      <c r="J216" s="2"/>
      <c r="K216" s="2"/>
      <c r="L216" s="2"/>
      <c r="M216" s="2"/>
      <c r="N216" s="2"/>
      <c r="O216" s="2"/>
      <c r="P216" s="2"/>
      <c r="Q216" s="2"/>
      <c r="R216" s="10"/>
      <c r="S216" s="5"/>
    </row>
    <row r="217" spans="1:83" ht="16.5" customHeight="1" x14ac:dyDescent="0.25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0"/>
      <c r="S217" s="5"/>
    </row>
    <row r="218" spans="1:83" ht="16.5" customHeight="1" x14ac:dyDescent="0.25">
      <c r="F218" s="130" t="s">
        <v>35</v>
      </c>
      <c r="G218" s="179"/>
      <c r="H218" s="179"/>
      <c r="I218" s="179"/>
      <c r="J218" s="179"/>
      <c r="K218" s="179"/>
      <c r="L218" s="179"/>
      <c r="M218" s="2"/>
      <c r="N218" s="2"/>
      <c r="O218" s="2"/>
      <c r="P218" s="2"/>
      <c r="Q218" s="2"/>
      <c r="R218" s="10"/>
      <c r="S218" s="5"/>
    </row>
    <row r="219" spans="1:83" ht="1.9" customHeight="1" x14ac:dyDescent="0.25">
      <c r="F219" s="51"/>
      <c r="G219" s="54"/>
      <c r="H219" s="54"/>
      <c r="I219" s="54"/>
      <c r="J219" s="54"/>
      <c r="K219" s="54"/>
      <c r="L219" s="54"/>
      <c r="M219" s="2"/>
      <c r="N219" s="2"/>
      <c r="O219" s="2"/>
      <c r="P219" s="2"/>
      <c r="Q219" s="2"/>
      <c r="R219" s="10"/>
      <c r="S219" s="5"/>
    </row>
    <row r="220" spans="1:83" ht="25.9" customHeight="1" x14ac:dyDescent="0.2">
      <c r="F220" s="178" t="s">
        <v>112</v>
      </c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</row>
    <row r="221" spans="1:83" ht="5.45" customHeight="1" thickBot="1" x14ac:dyDescent="0.25"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5"/>
    </row>
    <row r="222" spans="1:83" s="82" customFormat="1" ht="142.5" customHeight="1" x14ac:dyDescent="0.25">
      <c r="A222" s="100"/>
      <c r="B222" s="100"/>
      <c r="C222" s="100"/>
      <c r="D222" s="100"/>
      <c r="E222" s="81"/>
      <c r="F222" s="191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3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</row>
    <row r="223" spans="1:83" ht="96.6" customHeight="1" thickBot="1" x14ac:dyDescent="0.25">
      <c r="F223" s="194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6"/>
    </row>
    <row r="224" spans="1:83" ht="18" customHeight="1" x14ac:dyDescent="0.2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U224" s="93"/>
      <c r="V224" s="93"/>
      <c r="W224" s="93"/>
      <c r="X224" s="93"/>
      <c r="Y224" s="93"/>
      <c r="Z224" s="93"/>
      <c r="AA224" s="93"/>
      <c r="AB224" s="93"/>
    </row>
    <row r="225" spans="5:28" x14ac:dyDescent="0.2">
      <c r="F225" s="130" t="s">
        <v>110</v>
      </c>
      <c r="G225" s="130"/>
      <c r="H225" s="130"/>
      <c r="I225" s="130"/>
      <c r="J225" s="130"/>
      <c r="K225" s="130"/>
      <c r="L225" s="130"/>
      <c r="M225" s="2"/>
      <c r="N225" s="2"/>
      <c r="O225" s="2"/>
      <c r="P225" s="2"/>
      <c r="Q225" s="2"/>
      <c r="R225" s="2"/>
      <c r="S225" s="2"/>
      <c r="U225" s="93"/>
      <c r="V225" s="93"/>
      <c r="W225" s="93"/>
      <c r="X225" s="93"/>
      <c r="Y225" s="93"/>
      <c r="Z225" s="93"/>
      <c r="AA225" s="93"/>
      <c r="AB225" s="93"/>
    </row>
    <row r="226" spans="5:28" ht="15" thickBot="1" x14ac:dyDescent="0.25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U226" s="93"/>
      <c r="V226" s="93"/>
      <c r="W226" s="93"/>
      <c r="X226" s="93"/>
      <c r="Y226" s="93"/>
      <c r="Z226" s="93"/>
      <c r="AA226" s="93"/>
      <c r="AB226" s="93"/>
    </row>
    <row r="227" spans="5:28" ht="18" customHeight="1" x14ac:dyDescent="0.2">
      <c r="F227" s="21" t="s">
        <v>44</v>
      </c>
      <c r="G227" s="180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2"/>
      <c r="U227" s="93"/>
      <c r="V227" s="93"/>
      <c r="W227" s="93"/>
      <c r="X227" s="93"/>
      <c r="Y227" s="93"/>
      <c r="Z227" s="93"/>
      <c r="AA227" s="93"/>
      <c r="AB227" s="93"/>
    </row>
    <row r="228" spans="5:28" ht="18" customHeight="1" x14ac:dyDescent="0.2">
      <c r="F228" s="8" t="s">
        <v>24</v>
      </c>
      <c r="G228" s="175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7"/>
      <c r="U228" s="93"/>
      <c r="V228" s="93"/>
      <c r="W228" s="93"/>
      <c r="X228" s="93"/>
      <c r="Y228" s="93"/>
      <c r="AA228" s="93"/>
      <c r="AB228" s="93"/>
    </row>
    <row r="229" spans="5:28" ht="27.6" customHeight="1" x14ac:dyDescent="0.2">
      <c r="F229" s="8" t="s">
        <v>73</v>
      </c>
      <c r="G229" s="175" t="s">
        <v>94</v>
      </c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7"/>
      <c r="U229" s="93"/>
      <c r="V229" s="93"/>
      <c r="W229" s="93"/>
      <c r="X229" s="93"/>
      <c r="Y229" s="93"/>
      <c r="AA229" s="93"/>
      <c r="AB229" s="93"/>
    </row>
    <row r="230" spans="5:28" ht="27.6" customHeight="1" x14ac:dyDescent="0.2">
      <c r="F230" s="21" t="s">
        <v>74</v>
      </c>
      <c r="G230" s="175" t="s">
        <v>94</v>
      </c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7"/>
      <c r="U230" s="93"/>
      <c r="V230" s="93"/>
      <c r="W230" s="93"/>
      <c r="X230" s="93"/>
      <c r="Y230" s="93"/>
      <c r="AA230" s="93"/>
      <c r="AB230" s="93"/>
    </row>
    <row r="231" spans="5:28" ht="48" x14ac:dyDescent="0.2">
      <c r="F231" s="22" t="s">
        <v>96</v>
      </c>
      <c r="G231" s="183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5"/>
      <c r="U231" s="93"/>
      <c r="V231" s="93"/>
      <c r="W231" s="93"/>
      <c r="X231" s="93"/>
      <c r="Y231" s="93"/>
      <c r="AA231" s="93"/>
      <c r="AB231" s="93"/>
    </row>
    <row r="232" spans="5:28" ht="12.75" customHeight="1" x14ac:dyDescent="0.2">
      <c r="F232" s="190" t="s">
        <v>97</v>
      </c>
      <c r="G232" s="187" t="s">
        <v>70</v>
      </c>
      <c r="H232" s="188"/>
      <c r="I232" s="188"/>
      <c r="J232" s="188"/>
      <c r="K232" s="188" t="s">
        <v>71</v>
      </c>
      <c r="L232" s="188"/>
      <c r="M232" s="188"/>
      <c r="N232" s="188"/>
      <c r="O232" s="188"/>
      <c r="P232" s="188" t="s">
        <v>72</v>
      </c>
      <c r="Q232" s="188"/>
      <c r="R232" s="188"/>
      <c r="S232" s="189"/>
      <c r="U232" s="93"/>
      <c r="V232" s="93"/>
      <c r="W232" s="93"/>
      <c r="X232" s="93"/>
      <c r="Y232" s="93"/>
      <c r="AA232" s="93"/>
      <c r="AB232" s="93"/>
    </row>
    <row r="233" spans="5:28" ht="14.25" customHeight="1" x14ac:dyDescent="0.2">
      <c r="F233" s="190"/>
      <c r="G233" s="197" t="str">
        <f>IF(G90="","",S126)</f>
        <v/>
      </c>
      <c r="H233" s="127"/>
      <c r="I233" s="127"/>
      <c r="J233" s="127"/>
      <c r="K233" s="126" t="str">
        <f>IF(G130="","",S164)</f>
        <v/>
      </c>
      <c r="L233" s="127"/>
      <c r="M233" s="127"/>
      <c r="N233" s="127"/>
      <c r="O233" s="128"/>
      <c r="P233" s="126" t="str">
        <f>IF(G167="","",S201)</f>
        <v/>
      </c>
      <c r="Q233" s="127"/>
      <c r="R233" s="127"/>
      <c r="S233" s="129"/>
      <c r="U233" s="93"/>
      <c r="Y233" s="93"/>
      <c r="AA233" s="93"/>
      <c r="AB233" s="93"/>
    </row>
    <row r="234" spans="5:28" ht="14.25" customHeight="1" x14ac:dyDescent="0.2">
      <c r="F234" s="58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U234" s="93"/>
      <c r="Y234" s="93"/>
      <c r="AA234" s="93"/>
      <c r="AB234" s="93"/>
    </row>
    <row r="235" spans="5:28" ht="42.75" customHeight="1" x14ac:dyDescent="0.2">
      <c r="E235" s="79"/>
      <c r="F235" s="186" t="s">
        <v>98</v>
      </c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U235" s="93"/>
      <c r="X235" s="93"/>
      <c r="Y235" s="93"/>
      <c r="AA235" s="93"/>
      <c r="AB235" s="93"/>
    </row>
    <row r="236" spans="5:28" x14ac:dyDescent="0.2"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U236" s="93"/>
      <c r="X236" s="93"/>
      <c r="Y236" s="93"/>
      <c r="Z236" s="93"/>
      <c r="AA236" s="93"/>
      <c r="AB236" s="93"/>
    </row>
    <row r="237" spans="5:28" ht="23.25" customHeight="1" x14ac:dyDescent="0.2">
      <c r="F237" s="173"/>
      <c r="G237" s="173"/>
      <c r="H237" s="173"/>
      <c r="I237" s="173"/>
      <c r="J237" s="3"/>
      <c r="K237" s="3"/>
      <c r="L237" s="3"/>
      <c r="M237" s="3"/>
      <c r="N237" s="3"/>
      <c r="O237" s="3"/>
      <c r="P237" s="3"/>
      <c r="Q237" s="3"/>
      <c r="R237" s="3"/>
      <c r="S237" s="3"/>
      <c r="U237" s="93"/>
      <c r="V237" s="93"/>
      <c r="W237" s="93"/>
      <c r="X237" s="93"/>
      <c r="Y237" s="93"/>
      <c r="AA237" s="93"/>
      <c r="AB237" s="93"/>
    </row>
    <row r="238" spans="5:28" x14ac:dyDescent="0.2">
      <c r="F238" s="14" t="s">
        <v>2</v>
      </c>
      <c r="G238" s="3"/>
      <c r="H238" s="3"/>
      <c r="I238" s="3"/>
      <c r="J238" s="3"/>
      <c r="K238" s="9"/>
      <c r="L238" s="3"/>
      <c r="M238" s="3"/>
      <c r="N238" s="3"/>
      <c r="O238" s="3"/>
      <c r="P238" s="3"/>
      <c r="Q238" s="3"/>
      <c r="R238" s="3"/>
      <c r="S238" s="3"/>
      <c r="U238" s="93"/>
      <c r="X238" s="93"/>
      <c r="Y238" s="93"/>
      <c r="AA238" s="93"/>
      <c r="AB238" s="93"/>
    </row>
    <row r="239" spans="5:28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U239" s="93"/>
      <c r="X239" s="93"/>
      <c r="Y239" s="93"/>
      <c r="AA239" s="93"/>
      <c r="AB239" s="93"/>
    </row>
    <row r="240" spans="5:28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U240" s="93"/>
      <c r="X240" s="93"/>
      <c r="Y240" s="93"/>
      <c r="AA240" s="93"/>
      <c r="AB240" s="93"/>
    </row>
    <row r="241" spans="6:28" x14ac:dyDescent="0.2">
      <c r="F241" s="3"/>
      <c r="G241" s="3"/>
      <c r="H241" s="3"/>
      <c r="I241" s="3"/>
      <c r="J241" s="3"/>
      <c r="K241" s="3"/>
      <c r="L241" s="174"/>
      <c r="M241" s="174"/>
      <c r="N241" s="3"/>
      <c r="O241" s="3"/>
      <c r="P241" s="3"/>
      <c r="Q241" s="3"/>
      <c r="R241" s="3"/>
      <c r="S241" s="3"/>
      <c r="U241" s="93"/>
      <c r="X241" s="93"/>
      <c r="Y241" s="93"/>
      <c r="AA241" s="93"/>
      <c r="AB241" s="93"/>
    </row>
    <row r="242" spans="6:28" x14ac:dyDescent="0.2">
      <c r="F242" s="172" t="str">
        <f>IF(G9="","",G9)</f>
        <v/>
      </c>
      <c r="G242" s="172"/>
      <c r="H242" s="172"/>
      <c r="I242" s="172"/>
      <c r="J242" s="172"/>
      <c r="K242" s="3"/>
      <c r="L242" s="172" t="str">
        <f>IF(G227="","",G227)</f>
        <v/>
      </c>
      <c r="M242" s="172"/>
      <c r="N242" s="172"/>
      <c r="O242" s="172"/>
      <c r="P242" s="172"/>
      <c r="Q242" s="172"/>
      <c r="R242" s="172"/>
      <c r="S242" s="172"/>
      <c r="U242" s="93"/>
      <c r="X242" s="93"/>
      <c r="Y242" s="93"/>
      <c r="AA242" s="93"/>
      <c r="AB242" s="93"/>
    </row>
    <row r="243" spans="6:28" x14ac:dyDescent="0.2">
      <c r="F243" s="170" t="s">
        <v>27</v>
      </c>
      <c r="G243" s="170"/>
      <c r="H243" s="170"/>
      <c r="I243" s="170"/>
      <c r="J243" s="170"/>
      <c r="K243" s="3"/>
      <c r="L243" s="171" t="s">
        <v>29</v>
      </c>
      <c r="M243" s="171"/>
      <c r="N243" s="171"/>
      <c r="O243" s="171"/>
      <c r="P243" s="171"/>
      <c r="Q243" s="171"/>
      <c r="R243" s="171"/>
      <c r="S243" s="171"/>
      <c r="U243" s="93"/>
      <c r="X243" s="93"/>
      <c r="Y243" s="93"/>
      <c r="AA243" s="93"/>
      <c r="AB243" s="93"/>
    </row>
    <row r="244" spans="6:28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U244" s="93"/>
      <c r="X244" s="93"/>
      <c r="Y244" s="93"/>
      <c r="Z244" s="93"/>
      <c r="AA244" s="93"/>
      <c r="AB244" s="93"/>
    </row>
    <row r="245" spans="6:28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U245" s="93"/>
      <c r="X245" s="93"/>
      <c r="Y245" s="93"/>
      <c r="Z245" s="93"/>
      <c r="AA245" s="93"/>
      <c r="AB245" s="93"/>
    </row>
    <row r="246" spans="6:28" x14ac:dyDescent="0.2">
      <c r="F246" s="3"/>
      <c r="G246" s="3"/>
      <c r="H246" s="172" t="str">
        <f>IF(G8="","",G8)</f>
        <v/>
      </c>
      <c r="I246" s="172"/>
      <c r="J246" s="172"/>
      <c r="K246" s="172"/>
      <c r="L246" s="172"/>
      <c r="M246" s="172"/>
      <c r="N246" s="172"/>
      <c r="O246" s="3"/>
      <c r="P246" s="3"/>
      <c r="Q246" s="3"/>
      <c r="R246" s="3"/>
      <c r="S246" s="3"/>
      <c r="U246" s="93"/>
      <c r="V246" s="93"/>
      <c r="W246" s="93"/>
      <c r="X246" s="93"/>
      <c r="Y246" s="93"/>
      <c r="Z246" s="93"/>
      <c r="AA246" s="93"/>
      <c r="AB246" s="93"/>
    </row>
    <row r="247" spans="6:28" x14ac:dyDescent="0.2">
      <c r="F247" s="3"/>
      <c r="G247" s="3"/>
      <c r="H247" s="170" t="s">
        <v>28</v>
      </c>
      <c r="I247" s="170"/>
      <c r="J247" s="170"/>
      <c r="K247" s="170"/>
      <c r="L247" s="170"/>
      <c r="M247" s="170"/>
      <c r="N247" s="170"/>
      <c r="O247" s="3"/>
      <c r="P247" s="3"/>
      <c r="Q247" s="3"/>
      <c r="R247" s="3"/>
      <c r="S247" s="3"/>
      <c r="U247" s="93"/>
      <c r="V247" s="93"/>
      <c r="W247" s="93"/>
      <c r="X247" s="93"/>
      <c r="Y247" s="93"/>
      <c r="Z247" s="93"/>
      <c r="AA247" s="93"/>
      <c r="AB247" s="93"/>
    </row>
    <row r="248" spans="6:28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U248" s="93"/>
      <c r="V248" s="93"/>
      <c r="W248" s="93"/>
      <c r="X248" s="93"/>
      <c r="Y248" s="93"/>
      <c r="Z248" s="93"/>
      <c r="AA248" s="93"/>
      <c r="AB248" s="93"/>
    </row>
    <row r="249" spans="6:28" x14ac:dyDescent="0.2">
      <c r="U249" s="93"/>
      <c r="V249" s="93"/>
      <c r="W249" s="93"/>
      <c r="X249" s="93"/>
      <c r="Y249" s="93"/>
      <c r="Z249" s="93"/>
      <c r="AA249" s="93"/>
      <c r="AB249" s="93"/>
    </row>
    <row r="250" spans="6:28" x14ac:dyDescent="0.2">
      <c r="U250" s="93"/>
      <c r="V250" s="93"/>
      <c r="W250" s="93"/>
      <c r="X250" s="93"/>
      <c r="Y250" s="93"/>
      <c r="Z250" s="93"/>
      <c r="AA250" s="93"/>
      <c r="AB250" s="93"/>
    </row>
    <row r="251" spans="6:28" x14ac:dyDescent="0.2">
      <c r="U251" s="93"/>
      <c r="V251" s="93"/>
      <c r="W251" s="93"/>
      <c r="X251" s="93"/>
      <c r="Y251" s="93"/>
      <c r="Z251" s="93"/>
      <c r="AA251" s="93"/>
      <c r="AB251" s="93"/>
    </row>
    <row r="252" spans="6:28" x14ac:dyDescent="0.2">
      <c r="U252" s="93"/>
      <c r="V252" s="93"/>
      <c r="W252" s="93"/>
      <c r="X252" s="93"/>
      <c r="Y252" s="93"/>
      <c r="Z252" s="93"/>
      <c r="AA252" s="93"/>
      <c r="AB252" s="93"/>
    </row>
    <row r="288" spans="21:26" x14ac:dyDescent="0.2">
      <c r="U288" s="93"/>
      <c r="V288" s="93"/>
      <c r="X288" s="93" t="s">
        <v>94</v>
      </c>
      <c r="Z288" s="93"/>
    </row>
    <row r="289" spans="21:26" x14ac:dyDescent="0.2">
      <c r="V289" s="93" t="s">
        <v>33</v>
      </c>
      <c r="W289" s="93"/>
      <c r="X289" s="93" t="s">
        <v>31</v>
      </c>
      <c r="Y289" s="95"/>
      <c r="Z289" s="93" t="s">
        <v>31</v>
      </c>
    </row>
    <row r="290" spans="21:26" x14ac:dyDescent="0.2">
      <c r="V290" s="95" t="s">
        <v>34</v>
      </c>
      <c r="W290" s="95"/>
      <c r="X290" s="93" t="s">
        <v>32</v>
      </c>
      <c r="Y290" s="95"/>
      <c r="Z290" s="93" t="s">
        <v>32</v>
      </c>
    </row>
    <row r="291" spans="21:26" x14ac:dyDescent="0.2">
      <c r="V291" s="93"/>
      <c r="W291" s="93"/>
      <c r="X291" s="93"/>
      <c r="Y291" s="95"/>
      <c r="Z291" s="93" t="s">
        <v>47</v>
      </c>
    </row>
    <row r="294" spans="21:26" x14ac:dyDescent="0.2">
      <c r="U294" s="93"/>
    </row>
    <row r="296" spans="21:26" x14ac:dyDescent="0.2">
      <c r="U296" s="93"/>
    </row>
    <row r="298" spans="21:26" x14ac:dyDescent="0.2">
      <c r="U298" s="94"/>
      <c r="W298" s="93"/>
      <c r="Z298" s="93" t="s">
        <v>11</v>
      </c>
    </row>
    <row r="299" spans="21:26" x14ac:dyDescent="0.2">
      <c r="W299" s="95"/>
      <c r="X299" s="93"/>
      <c r="Z299" s="93" t="s">
        <v>12</v>
      </c>
    </row>
    <row r="300" spans="21:26" x14ac:dyDescent="0.2">
      <c r="U300" s="93"/>
      <c r="V300" s="93" t="s">
        <v>94</v>
      </c>
      <c r="W300" s="95"/>
      <c r="X300" s="93"/>
      <c r="Z300" s="93" t="s">
        <v>13</v>
      </c>
    </row>
    <row r="301" spans="21:26" x14ac:dyDescent="0.2">
      <c r="V301" s="93" t="s">
        <v>20</v>
      </c>
      <c r="W301" s="95"/>
      <c r="X301" s="93"/>
      <c r="Z301" s="93" t="s">
        <v>14</v>
      </c>
    </row>
    <row r="302" spans="21:26" x14ac:dyDescent="0.2">
      <c r="V302" s="93" t="s">
        <v>9</v>
      </c>
      <c r="W302" s="101"/>
      <c r="X302" s="93"/>
      <c r="Z302" s="93" t="s">
        <v>15</v>
      </c>
    </row>
    <row r="303" spans="21:26" x14ac:dyDescent="0.2">
      <c r="W303" s="101"/>
      <c r="X303" s="93"/>
      <c r="Z303" s="93" t="s">
        <v>16</v>
      </c>
    </row>
    <row r="304" spans="21:26" x14ac:dyDescent="0.2">
      <c r="W304" s="101"/>
      <c r="X304" s="93"/>
      <c r="Z304" s="93" t="s">
        <v>17</v>
      </c>
    </row>
    <row r="305" spans="21:24" x14ac:dyDescent="0.2">
      <c r="W305" s="101"/>
      <c r="X305" s="93"/>
    </row>
    <row r="306" spans="21:24" x14ac:dyDescent="0.2">
      <c r="W306" s="101"/>
    </row>
    <row r="307" spans="21:24" x14ac:dyDescent="0.2">
      <c r="W307" s="101"/>
    </row>
    <row r="308" spans="21:24" x14ac:dyDescent="0.2">
      <c r="U308" s="93" t="s">
        <v>78</v>
      </c>
      <c r="W308" s="101"/>
    </row>
    <row r="309" spans="21:24" x14ac:dyDescent="0.2">
      <c r="U309" s="93" t="s">
        <v>9</v>
      </c>
      <c r="W309" s="101"/>
    </row>
    <row r="310" spans="21:24" x14ac:dyDescent="0.2">
      <c r="U310" s="93" t="s">
        <v>41</v>
      </c>
      <c r="W310" s="101"/>
    </row>
    <row r="311" spans="21:24" x14ac:dyDescent="0.2">
      <c r="U311" s="93" t="s">
        <v>38</v>
      </c>
      <c r="W311" s="101"/>
    </row>
    <row r="312" spans="21:24" x14ac:dyDescent="0.2">
      <c r="U312" s="93" t="s">
        <v>76</v>
      </c>
      <c r="W312" s="102"/>
    </row>
    <row r="313" spans="21:24" ht="25.5" x14ac:dyDescent="0.2">
      <c r="U313" s="94" t="s">
        <v>40</v>
      </c>
    </row>
    <row r="314" spans="21:24" ht="25.5" x14ac:dyDescent="0.2">
      <c r="U314" s="94" t="s">
        <v>39</v>
      </c>
    </row>
    <row r="315" spans="21:24" ht="25.5" x14ac:dyDescent="0.2">
      <c r="U315" s="94" t="s">
        <v>94</v>
      </c>
    </row>
    <row r="316" spans="21:24" x14ac:dyDescent="0.2">
      <c r="U316" s="93" t="s">
        <v>19</v>
      </c>
    </row>
    <row r="317" spans="21:24" x14ac:dyDescent="0.2">
      <c r="U317" s="93" t="s">
        <v>21</v>
      </c>
    </row>
    <row r="318" spans="21:24" x14ac:dyDescent="0.2">
      <c r="U318" s="93" t="s">
        <v>22</v>
      </c>
    </row>
    <row r="319" spans="21:24" x14ac:dyDescent="0.2">
      <c r="U319" s="93" t="s">
        <v>23</v>
      </c>
    </row>
    <row r="322" spans="21:21" x14ac:dyDescent="0.2">
      <c r="U322" s="95" t="s">
        <v>50</v>
      </c>
    </row>
    <row r="323" spans="21:21" x14ac:dyDescent="0.2">
      <c r="U323" s="101" t="s">
        <v>51</v>
      </c>
    </row>
    <row r="324" spans="21:21" x14ac:dyDescent="0.2">
      <c r="U324" s="101" t="s">
        <v>52</v>
      </c>
    </row>
    <row r="325" spans="21:21" x14ac:dyDescent="0.2">
      <c r="U325" s="101" t="s">
        <v>53</v>
      </c>
    </row>
    <row r="326" spans="21:21" x14ac:dyDescent="0.2">
      <c r="U326" s="101" t="s">
        <v>54</v>
      </c>
    </row>
    <row r="327" spans="21:21" x14ac:dyDescent="0.2">
      <c r="U327" s="101" t="s">
        <v>55</v>
      </c>
    </row>
    <row r="328" spans="21:21" x14ac:dyDescent="0.2">
      <c r="U328" s="101" t="s">
        <v>56</v>
      </c>
    </row>
    <row r="329" spans="21:21" x14ac:dyDescent="0.2">
      <c r="U329" s="101" t="s">
        <v>57</v>
      </c>
    </row>
    <row r="330" spans="21:21" x14ac:dyDescent="0.2">
      <c r="U330" s="95" t="s">
        <v>58</v>
      </c>
    </row>
    <row r="331" spans="21:21" x14ac:dyDescent="0.2">
      <c r="U331" s="95" t="s">
        <v>59</v>
      </c>
    </row>
    <row r="332" spans="21:21" x14ac:dyDescent="0.2">
      <c r="U332" s="95" t="s">
        <v>60</v>
      </c>
    </row>
    <row r="333" spans="21:21" x14ac:dyDescent="0.2">
      <c r="U333" s="95" t="s">
        <v>61</v>
      </c>
    </row>
    <row r="334" spans="21:21" x14ac:dyDescent="0.2">
      <c r="U334" s="95" t="s">
        <v>62</v>
      </c>
    </row>
    <row r="335" spans="21:21" x14ac:dyDescent="0.2">
      <c r="U335" s="95" t="s">
        <v>63</v>
      </c>
    </row>
    <row r="336" spans="21:21" x14ac:dyDescent="0.2">
      <c r="U336" s="95" t="s">
        <v>64</v>
      </c>
    </row>
    <row r="337" spans="21:21" x14ac:dyDescent="0.2">
      <c r="U337" s="95" t="s">
        <v>65</v>
      </c>
    </row>
    <row r="343" spans="21:21" x14ac:dyDescent="0.2">
      <c r="U343" s="93" t="s">
        <v>80</v>
      </c>
    </row>
    <row r="344" spans="21:21" x14ac:dyDescent="0.2">
      <c r="U344" s="93" t="s">
        <v>79</v>
      </c>
    </row>
  </sheetData>
  <sheetProtection password="D878" sheet="1" objects="1" scenarios="1" selectLockedCells="1"/>
  <dataConsolidate/>
  <mergeCells count="205">
    <mergeCell ref="P49:S49"/>
    <mergeCell ref="K95:L95"/>
    <mergeCell ref="S95:S96"/>
    <mergeCell ref="G95:H95"/>
    <mergeCell ref="I95:J95"/>
    <mergeCell ref="G91:S91"/>
    <mergeCell ref="F82:S82"/>
    <mergeCell ref="M95:N95"/>
    <mergeCell ref="G94:S94"/>
    <mergeCell ref="F54:N54"/>
    <mergeCell ref="F58:N58"/>
    <mergeCell ref="F62:M62"/>
    <mergeCell ref="J207:R207"/>
    <mergeCell ref="F80:S80"/>
    <mergeCell ref="F87:S87"/>
    <mergeCell ref="F211:S212"/>
    <mergeCell ref="P45:S45"/>
    <mergeCell ref="K46:O46"/>
    <mergeCell ref="F52:J52"/>
    <mergeCell ref="F48:J48"/>
    <mergeCell ref="K51:O51"/>
    <mergeCell ref="K45:O45"/>
    <mergeCell ref="F46:J46"/>
    <mergeCell ref="K49:O49"/>
    <mergeCell ref="K133:L133"/>
    <mergeCell ref="M133:N133"/>
    <mergeCell ref="O133:P133"/>
    <mergeCell ref="Q133:R133"/>
    <mergeCell ref="G92:S92"/>
    <mergeCell ref="F201:R201"/>
    <mergeCell ref="P48:S48"/>
    <mergeCell ref="I170:J170"/>
    <mergeCell ref="K170:L170"/>
    <mergeCell ref="M170:N170"/>
    <mergeCell ref="O170:P170"/>
    <mergeCell ref="Q170:R170"/>
    <mergeCell ref="K19:O19"/>
    <mergeCell ref="F21:J21"/>
    <mergeCell ref="K22:O22"/>
    <mergeCell ref="K20:O20"/>
    <mergeCell ref="P34:S34"/>
    <mergeCell ref="P40:S40"/>
    <mergeCell ref="F44:J44"/>
    <mergeCell ref="K52:O52"/>
    <mergeCell ref="K43:O43"/>
    <mergeCell ref="K50:O50"/>
    <mergeCell ref="F49:J49"/>
    <mergeCell ref="K47:O47"/>
    <mergeCell ref="K48:O48"/>
    <mergeCell ref="K44:O44"/>
    <mergeCell ref="P39:S39"/>
    <mergeCell ref="F35:J35"/>
    <mergeCell ref="P43:S43"/>
    <mergeCell ref="P46:S46"/>
    <mergeCell ref="P47:S47"/>
    <mergeCell ref="P41:S41"/>
    <mergeCell ref="P42:S42"/>
    <mergeCell ref="K37:O37"/>
    <mergeCell ref="F41:J41"/>
    <mergeCell ref="K38:O38"/>
    <mergeCell ref="P20:S20"/>
    <mergeCell ref="P33:S33"/>
    <mergeCell ref="P18:S18"/>
    <mergeCell ref="K18:O18"/>
    <mergeCell ref="P19:S19"/>
    <mergeCell ref="F5:S5"/>
    <mergeCell ref="G7:S7"/>
    <mergeCell ref="G9:S9"/>
    <mergeCell ref="P17:S17"/>
    <mergeCell ref="G8:S8"/>
    <mergeCell ref="F14:S14"/>
    <mergeCell ref="F15:S15"/>
    <mergeCell ref="F16:S16"/>
    <mergeCell ref="G11:S11"/>
    <mergeCell ref="K17:O17"/>
    <mergeCell ref="F17:J17"/>
    <mergeCell ref="G10:S10"/>
    <mergeCell ref="F18:J18"/>
    <mergeCell ref="P32:S32"/>
    <mergeCell ref="F25:J25"/>
    <mergeCell ref="F26:J26"/>
    <mergeCell ref="K23:O23"/>
    <mergeCell ref="K24:O24"/>
    <mergeCell ref="K25:O25"/>
    <mergeCell ref="P22:S22"/>
    <mergeCell ref="P31:S31"/>
    <mergeCell ref="F36:J36"/>
    <mergeCell ref="P28:S28"/>
    <mergeCell ref="F42:J42"/>
    <mergeCell ref="P27:S27"/>
    <mergeCell ref="K21:O21"/>
    <mergeCell ref="K28:O28"/>
    <mergeCell ref="K29:O29"/>
    <mergeCell ref="K36:O36"/>
    <mergeCell ref="K35:O35"/>
    <mergeCell ref="K34:O34"/>
    <mergeCell ref="K33:O33"/>
    <mergeCell ref="K32:O32"/>
    <mergeCell ref="K26:O26"/>
    <mergeCell ref="K27:O27"/>
    <mergeCell ref="F37:J37"/>
    <mergeCell ref="F38:J38"/>
    <mergeCell ref="F39:J39"/>
    <mergeCell ref="F40:J40"/>
    <mergeCell ref="K41:O41"/>
    <mergeCell ref="K42:O42"/>
    <mergeCell ref="F34:J34"/>
    <mergeCell ref="F47:J47"/>
    <mergeCell ref="P23:S23"/>
    <mergeCell ref="P24:S24"/>
    <mergeCell ref="P25:S25"/>
    <mergeCell ref="P26:S26"/>
    <mergeCell ref="P37:S37"/>
    <mergeCell ref="P36:S36"/>
    <mergeCell ref="P35:S35"/>
    <mergeCell ref="K30:O30"/>
    <mergeCell ref="K39:O39"/>
    <mergeCell ref="K40:O40"/>
    <mergeCell ref="P44:S44"/>
    <mergeCell ref="F43:J43"/>
    <mergeCell ref="H247:N247"/>
    <mergeCell ref="L243:S243"/>
    <mergeCell ref="H246:N246"/>
    <mergeCell ref="F237:I237"/>
    <mergeCell ref="L241:M241"/>
    <mergeCell ref="L242:S242"/>
    <mergeCell ref="F243:J243"/>
    <mergeCell ref="F242:J242"/>
    <mergeCell ref="F214:S214"/>
    <mergeCell ref="G229:S229"/>
    <mergeCell ref="F220:S220"/>
    <mergeCell ref="F218:L218"/>
    <mergeCell ref="G227:S227"/>
    <mergeCell ref="G228:S228"/>
    <mergeCell ref="G230:S230"/>
    <mergeCell ref="G231:S231"/>
    <mergeCell ref="F235:S235"/>
    <mergeCell ref="G232:J232"/>
    <mergeCell ref="K232:O232"/>
    <mergeCell ref="P232:S232"/>
    <mergeCell ref="F232:F233"/>
    <mergeCell ref="F222:S223"/>
    <mergeCell ref="F216:H216"/>
    <mergeCell ref="G233:J233"/>
    <mergeCell ref="S133:S134"/>
    <mergeCell ref="F70:S70"/>
    <mergeCell ref="F74:S74"/>
    <mergeCell ref="F78:H78"/>
    <mergeCell ref="F164:R164"/>
    <mergeCell ref="I133:J133"/>
    <mergeCell ref="G130:S130"/>
    <mergeCell ref="F50:J50"/>
    <mergeCell ref="F51:J51"/>
    <mergeCell ref="F64:G64"/>
    <mergeCell ref="G131:S131"/>
    <mergeCell ref="G132:S132"/>
    <mergeCell ref="G133:H133"/>
    <mergeCell ref="K233:O233"/>
    <mergeCell ref="P233:S233"/>
    <mergeCell ref="F225:L225"/>
    <mergeCell ref="F165:R165"/>
    <mergeCell ref="G167:S167"/>
    <mergeCell ref="G168:S168"/>
    <mergeCell ref="G169:S169"/>
    <mergeCell ref="F85:I85"/>
    <mergeCell ref="G90:S90"/>
    <mergeCell ref="G170:H170"/>
    <mergeCell ref="S170:S171"/>
    <mergeCell ref="O95:P95"/>
    <mergeCell ref="Q95:R95"/>
    <mergeCell ref="F126:R126"/>
    <mergeCell ref="F88:S88"/>
    <mergeCell ref="F86:S86"/>
    <mergeCell ref="F127:R127"/>
    <mergeCell ref="J122:R122"/>
    <mergeCell ref="J160:R160"/>
    <mergeCell ref="J197:R197"/>
    <mergeCell ref="I128:R128"/>
    <mergeCell ref="F202:R202"/>
    <mergeCell ref="F205:S205"/>
    <mergeCell ref="F207:H207"/>
    <mergeCell ref="F4:S4"/>
    <mergeCell ref="F84:O84"/>
    <mergeCell ref="P30:S30"/>
    <mergeCell ref="P21:S21"/>
    <mergeCell ref="F22:J22"/>
    <mergeCell ref="P29:S29"/>
    <mergeCell ref="K31:O31"/>
    <mergeCell ref="F23:J23"/>
    <mergeCell ref="F24:J24"/>
    <mergeCell ref="P38:S38"/>
    <mergeCell ref="F27:J27"/>
    <mergeCell ref="F28:J28"/>
    <mergeCell ref="F29:J29"/>
    <mergeCell ref="F30:J30"/>
    <mergeCell ref="F31:J31"/>
    <mergeCell ref="F45:J45"/>
    <mergeCell ref="F66:M66"/>
    <mergeCell ref="P52:S52"/>
    <mergeCell ref="P50:S50"/>
    <mergeCell ref="P51:S51"/>
    <mergeCell ref="F19:J19"/>
    <mergeCell ref="F20:J20"/>
    <mergeCell ref="F32:J32"/>
    <mergeCell ref="F33:J33"/>
  </mergeCells>
  <conditionalFormatting sqref="S97:S121">
    <cfRule type="containsBlanks" dxfId="3" priority="9">
      <formula>LEN(TRIM(S97))=0</formula>
    </cfRule>
  </conditionalFormatting>
  <conditionalFormatting sqref="S139:S159">
    <cfRule type="containsBlanks" dxfId="2" priority="3">
      <formula>LEN(TRIM(S139))=0</formula>
    </cfRule>
  </conditionalFormatting>
  <conditionalFormatting sqref="S172:S196">
    <cfRule type="containsBlanks" dxfId="1" priority="2">
      <formula>LEN(TRIM(S172))=0</formula>
    </cfRule>
  </conditionalFormatting>
  <conditionalFormatting sqref="S135:S138">
    <cfRule type="containsBlanks" dxfId="0" priority="1">
      <formula>LEN(TRIM(S135))=0</formula>
    </cfRule>
  </conditionalFormatting>
  <dataValidations count="20">
    <dataValidation type="decimal" operator="greaterThan" showInputMessage="1" showErrorMessage="1" errorTitle="Atenção" error="Somente informar quando houver produção" sqref="G172:G196 O172:O196 Q172:Q196 I172:I196 M172:M196 I97:I121 G97:G121 M97:M121 Q97:Q121 O97:O121 K97:K121 K135:K159 O135:O159 Q135:Q159 M135:M159 G135:G159 I135:I159 K172:K196">
      <formula1>0</formula1>
    </dataValidation>
    <dataValidation type="custom" operator="greaterThan" showInputMessage="1" showErrorMessage="1" errorTitle="Atenção" error="Somente informar quando houver produção._x000a_Se houver produção, cadastrar somente valor maior que &quot;0&quot;" sqref="N172:N196 P172:P196 R172:R196 H172:H196 L172:L196 L97:L121 J97:J121 H97:H121 R97:R121 P97:P121 N97:N121 N135:N159 P135:P159 R135:R159 H135:H159 J135:J159 L135:L159 J172:J196">
      <formula1>IF(G97&lt;&gt;"",H97&lt;&gt;0)</formula1>
    </dataValidation>
    <dataValidation type="list" allowBlank="1" showInputMessage="1" showErrorMessage="1" sqref="F216:H216">
      <formula1>Simatual</formula1>
    </dataValidation>
    <dataValidation type="list" allowBlank="1" showInputMessage="1" showErrorMessage="1" sqref="G230:S230">
      <formula1>Periodo2</formula1>
    </dataValidation>
    <dataValidation type="list" allowBlank="1" showInputMessage="1" showErrorMessage="1" sqref="G229:S229">
      <formula1>Formaatual</formula1>
    </dataValidation>
    <dataValidation type="decimal" allowBlank="1" showInputMessage="1" showErrorMessage="1" error="Somente valores acima da meta diária estabelecida automaticamente" sqref="S203">
      <formula1>T127</formula1>
      <formula2>10000</formula2>
    </dataValidation>
    <dataValidation type="decimal" allowBlank="1" showInputMessage="1" showErrorMessage="1" error="Somente valores acima da meta diária estabelecida automaticamente" sqref="S165:S166 S127:S129 S202">
      <formula1>T126</formula1>
      <formula2>10000</formula2>
    </dataValidation>
    <dataValidation type="list" allowBlank="1" showInputMessage="1" showErrorMessage="1" sqref="G90:S90 G130:S130 G167:S167">
      <formula1>Documentos01.10</formula1>
    </dataValidation>
    <dataValidation type="decimal" allowBlank="1" showInputMessage="1" showErrorMessage="1" error="Somente valores acima da meta diária estabelecida automaticamente" sqref="S204">
      <formula1>T127</formula1>
      <formula2>10000</formula2>
    </dataValidation>
    <dataValidation type="decimal" allowBlank="1" showInputMessage="1" showErrorMessage="1" error="Somente valores acima da meta diária estabelecida automaticamente" sqref="S206">
      <formula1>T128</formula1>
      <formula2>10000</formula2>
    </dataValidation>
    <dataValidation type="decimal" allowBlank="1" showInputMessage="1" showErrorMessage="1" error="Somente valores acima da meta diária estabelecida automaticamente" sqref="S207:S210">
      <formula1>T128</formula1>
      <formula2>10000</formula2>
    </dataValidation>
    <dataValidation type="list" allowBlank="1" showInputMessage="1" showErrorMessage="1" sqref="F56">
      <formula1>Modalidadeatual</formula1>
    </dataValidation>
    <dataValidation type="list" allowBlank="1" showInputMessage="1" showErrorMessage="1" sqref="F64">
      <formula1>Periodoatual</formula1>
    </dataValidation>
    <dataValidation type="list" allowBlank="1" showInputMessage="1" showErrorMessage="1" sqref="P53:S69 P71:S73 P76:S77">
      <formula1>Forma</formula1>
    </dataValidation>
    <dataValidation type="list" allowBlank="1" showInputMessage="1" showErrorMessage="1" sqref="F207:H207">
      <formula1>Justificativaatual</formula1>
    </dataValidation>
    <dataValidation type="list" allowBlank="1" showInputMessage="1" showErrorMessage="1" sqref="P18:S52">
      <formula1>Regimes</formula1>
    </dataValidation>
    <dataValidation type="list" allowBlank="1" showInputMessage="1" showErrorMessage="1" sqref="F68">
      <formula1>Atividades03</formula1>
    </dataValidation>
    <dataValidation type="list" allowBlank="1" showInputMessage="1" showErrorMessage="1" sqref="F73">
      <formula1>Simnão03</formula1>
    </dataValidation>
    <dataValidation type="list" allowBlank="1" showInputMessage="1" showErrorMessage="1" sqref="F72">
      <formula1>Simnão04</formula1>
    </dataValidation>
    <dataValidation type="list" allowBlank="1" showInputMessage="1" showErrorMessage="1" sqref="F76">
      <formula1>Compatíveis</formula1>
    </dataValidation>
  </dataValidations>
  <pageMargins left="0.19685039370078741" right="0.19685039370078741" top="0.39370078740157483" bottom="0.39370078740157483" header="0.31496062992125984" footer="0.31496062992125984"/>
  <pageSetup paperSize="9" scale="84" fitToHeight="0" orientation="portrait" r:id="rId1"/>
  <rowBreaks count="1" manualBreakCount="1">
    <brk id="223" min="5" max="18" man="1"/>
  </rowBreaks>
  <ignoredErrors>
    <ignoredError sqref="L24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"/>
  <sheetViews>
    <sheetView showGridLines="0" workbookViewId="0">
      <selection activeCell="E34" sqref="E34"/>
    </sheetView>
  </sheetViews>
  <sheetFormatPr defaultColWidth="9.140625"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"/>
  <sheetViews>
    <sheetView topLeftCell="A22" workbookViewId="0">
      <selection activeCell="E31" sqref="E31"/>
    </sheetView>
  </sheetViews>
  <sheetFormatPr defaultColWidth="9.140625"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62</vt:i4>
      </vt:variant>
    </vt:vector>
  </HeadingPairs>
  <TitlesOfParts>
    <vt:vector size="65" baseType="lpstr">
      <vt:lpstr>Formulário</vt:lpstr>
      <vt:lpstr>1</vt:lpstr>
      <vt:lpstr>2</vt:lpstr>
      <vt:lpstr>Formulário!Area_de_impressao</vt:lpstr>
      <vt:lpstr>Atividades</vt:lpstr>
      <vt:lpstr>Atividades03</vt:lpstr>
      <vt:lpstr>Atividades21.08.20</vt:lpstr>
      <vt:lpstr>Atividades23.09</vt:lpstr>
      <vt:lpstr>Atividadesatual</vt:lpstr>
      <vt:lpstr>Atividadestele</vt:lpstr>
      <vt:lpstr>Compatíveis</vt:lpstr>
      <vt:lpstr>Concentrado</vt:lpstr>
      <vt:lpstr>Diária</vt:lpstr>
      <vt:lpstr>Diaria2</vt:lpstr>
      <vt:lpstr>Diaria30.09</vt:lpstr>
      <vt:lpstr>Documentos</vt:lpstr>
      <vt:lpstr>Documentos01.10</vt:lpstr>
      <vt:lpstr>Documentos30.09</vt:lpstr>
      <vt:lpstr>Forma</vt:lpstr>
      <vt:lpstr>Formaatual</vt:lpstr>
      <vt:lpstr>Judicial1</vt:lpstr>
      <vt:lpstr>Judicial30.09</vt:lpstr>
      <vt:lpstr>Justificativa</vt:lpstr>
      <vt:lpstr>Justificativaatual</vt:lpstr>
      <vt:lpstr>Listameses</vt:lpstr>
      <vt:lpstr>meses</vt:lpstr>
      <vt:lpstr>Modalidade</vt:lpstr>
      <vt:lpstr>Modalidade2</vt:lpstr>
      <vt:lpstr>Modalidade3</vt:lpstr>
      <vt:lpstr>Modalidadeatual</vt:lpstr>
      <vt:lpstr>Não</vt:lpstr>
      <vt:lpstr>Não2</vt:lpstr>
      <vt:lpstr>Não30.09</vt:lpstr>
      <vt:lpstr>Nãoseaplica</vt:lpstr>
      <vt:lpstr>Nãoseaplicahoje</vt:lpstr>
      <vt:lpstr>Peridiocidade</vt:lpstr>
      <vt:lpstr>Periodo</vt:lpstr>
      <vt:lpstr>Periodo2</vt:lpstr>
      <vt:lpstr>Periodoatual</vt:lpstr>
      <vt:lpstr>Presencial</vt:lpstr>
      <vt:lpstr>Presencial1</vt:lpstr>
      <vt:lpstr>Presencial2</vt:lpstr>
      <vt:lpstr>Presencial3</vt:lpstr>
      <vt:lpstr>Presencialhoje</vt:lpstr>
      <vt:lpstr>Regimes</vt:lpstr>
      <vt:lpstr>Requerente</vt:lpstr>
      <vt:lpstr>Selecione</vt:lpstr>
      <vt:lpstr>Sim</vt:lpstr>
      <vt:lpstr>Sim.Não</vt:lpstr>
      <vt:lpstr>Sim30.09</vt:lpstr>
      <vt:lpstr>Simatual</vt:lpstr>
      <vt:lpstr>Simhoje</vt:lpstr>
      <vt:lpstr>SimNão</vt:lpstr>
      <vt:lpstr>Simnão03</vt:lpstr>
      <vt:lpstr>Simnão04</vt:lpstr>
      <vt:lpstr>SimNãohoje</vt:lpstr>
      <vt:lpstr>Situação</vt:lpstr>
      <vt:lpstr>Situação1</vt:lpstr>
      <vt:lpstr>sITUAÇÃO23.09</vt:lpstr>
      <vt:lpstr>Situação30.09</vt:lpstr>
      <vt:lpstr>Situaçãoatual</vt:lpstr>
      <vt:lpstr>Situaçãohoje</vt:lpstr>
      <vt:lpstr>Formulário!Titulos_de_impressao</vt:lpstr>
      <vt:lpstr>Virtual</vt:lpstr>
      <vt:lpstr>Virtual30.09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micro</cp:lastModifiedBy>
  <cp:lastPrinted>2019-08-15T19:21:39Z</cp:lastPrinted>
  <dcterms:created xsi:type="dcterms:W3CDTF">2017-03-16T15:29:00Z</dcterms:created>
  <dcterms:modified xsi:type="dcterms:W3CDTF">2023-07-14T02:31:55Z</dcterms:modified>
</cp:coreProperties>
</file>