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 codeName="EstaPastaDeTrabalho"/>
  <mc:AlternateContent xmlns:mc="http://schemas.openxmlformats.org/markup-compatibility/2006">
    <mc:Choice Requires="x15">
      <x15ac:absPath xmlns:x15ac="http://schemas.microsoft.com/office/spreadsheetml/2010/11/ac" url="https://tjscjusbr0-my.sharepoint.com/personal/marianadigiacomo_tjsc_jus_br/Documents/Área de Trabalho/Chefia SAD/NOVA RC/ORIENTAÇÕES ATUALIZAÃO/ATUALIZADAS 2022/"/>
    </mc:Choice>
  </mc:AlternateContent>
  <xr:revisionPtr revIDLastSave="0" documentId="8_{4397350F-A2A5-46BC-B99F-DF1AAAC43A8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quisição de Compra" sheetId="1" r:id="rId1"/>
  </sheets>
  <definedNames>
    <definedName name="_xlnm.Print_Area" localSheetId="0">'Requisição de Compra'!$A$1:$N$78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7" i="1" l="1"/>
  <c r="N39" i="1"/>
  <c r="N49" i="1" l="1"/>
  <c r="N47" i="1"/>
  <c r="N45" i="1"/>
  <c r="N43" i="1"/>
  <c r="N41" i="1"/>
  <c r="L5" i="1" l="1"/>
  <c r="J5" i="1" s="1"/>
  <c r="K5" i="1"/>
  <c r="N33" i="1" l="1"/>
  <c r="N31" i="1"/>
  <c r="N29" i="1"/>
  <c r="N27" i="1"/>
  <c r="N25" i="1"/>
  <c r="M5" i="1"/>
  <c r="A54" i="1" l="1"/>
  <c r="N51" i="1"/>
  <c r="N37" i="1"/>
  <c r="N35" i="1"/>
  <c r="N23" i="1"/>
  <c r="N21" i="1"/>
  <c r="N19" i="1"/>
  <c r="N15" i="1"/>
  <c r="N13" i="1"/>
  <c r="K53" i="1" l="1"/>
  <c r="I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Douglas Neves</author>
  </authors>
  <commentList>
    <comment ref="A61" authorId="0" shapeId="0" xr:uid="{90C63B33-2F57-4910-8FA2-C7A4D3739E89}">
      <text>
        <r>
          <rPr>
            <b/>
            <sz val="9"/>
            <color indexed="81"/>
            <rFont val="Segoe UI"/>
            <family val="2"/>
          </rPr>
          <t xml:space="preserve">DIRETORIA DE MATERIAL E PATRIMÔNIO:
</t>
        </r>
        <r>
          <rPr>
            <sz val="9"/>
            <color indexed="81"/>
            <rFont val="Segoe UI"/>
            <family val="2"/>
          </rPr>
          <t xml:space="preserve">A justificativa é requisito básico de todas as contratações públicas e se evidencia, entre outros aspectos, pela indicação da necessidade pública a ser atendida, e que fundamenta a contratação, devendo estar a mais detalhada possível. Além da </t>
        </r>
        <r>
          <rPr>
            <b/>
            <sz val="9"/>
            <color indexed="81"/>
            <rFont val="Segoe UI"/>
            <family val="2"/>
          </rPr>
          <t>indicação da necessidade pública a ser atendida, a justificativa deve contemplar a razão da escolha da solução</t>
        </r>
        <r>
          <rPr>
            <sz val="9"/>
            <color indexed="81"/>
            <rFont val="Segoe UI"/>
            <family val="2"/>
          </rPr>
          <t xml:space="preserve">.
Sobre a necessidade de indicação da necessidade pública a ser atendida e da justificativa da solução escolhida, colhe-se da Lei n. 14.133/2021:
</t>
        </r>
        <r>
          <rPr>
            <i/>
            <sz val="9"/>
            <color indexed="81"/>
            <rFont val="Segoe UI"/>
            <family val="2"/>
          </rPr>
          <t>Art. 72. O processo de contratação direta, que compreende os casos de inexigibilidade e de dispensa de licitação, deverá ser instruído com os seguintes documentos:
I - documento de formalização de demanda e, se for o caso, estudo técnico preliminar, análise de riscos, termo de referência, projeto básico ou projeto executivo;</t>
        </r>
        <r>
          <rPr>
            <sz val="9"/>
            <color indexed="81"/>
            <rFont val="Segoe UI"/>
            <family val="2"/>
          </rPr>
          <t xml:space="preserve">
Embora nas contratações diretas de bens e serviços de pequeno valor pelo Poder Judiciário não seja necessária a elaboração de documento específico de estudo técnico preliminar, alguns dos seus elementos, notadamente a indicação da necessidade pública a ser atendida e da justificativa da solução escolhida, devem constar da requisição de compras.
Tais elementos estão expressamente previstos na Nova Lei de Licitações e Contratos:
</t>
        </r>
        <r>
          <rPr>
            <i/>
            <sz val="9"/>
            <color indexed="81"/>
            <rFont val="Segoe UI"/>
            <family val="2"/>
          </rPr>
          <t>Art. 6º [...] XX - estudo técnico preliminar: documento constitutivo da primeira etapa do planejamento de uma contratação que caracteriza o interesse público envolvido e a sua melhor solução e dá base ao anteprojeto, ao termo de referência ou ao projeto básico a serem elaborados caso se conclua pela viabilidade da contratação;
[...]
Art. 18 [...] I - a descrição da necessidade da contratação fundamentada em estudo técnico preliminar que caracterize o interesse público envolvido;
[...]
§ 1º O estudo técnico preliminar a que se refere o inciso I do caput deste artigo deverá evidenciar o problema a ser resolvido e a sua melhor solução, de modo a permitir a avaliação da viabilidade técnica e econômica da contratação, e conterá os seguintes elementos: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Nesse contexto, salienta-se que a mera descrição da utilidade do material ou do serviço é insuficiente para justificar a sua contratação e nenhuma compra ou contratação deve ter sua justificativa subentendida na sua descrição.
Dessa forma, caso este campo seja preenchido de forma incorreta ou insuficiente, os autos serão devolvidos à unidade demandante para adequações.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<sst xmlns="http://schemas.openxmlformats.org/spreadsheetml/2006/main" count="96" uniqueCount="37">
  <si>
    <t>REQUISIÇÃO DE COMPRA</t>
  </si>
  <si>
    <t>QUALIFICAÇÃO DO FORNECEDOR</t>
  </si>
  <si>
    <t xml:space="preserve">Nome ou Razão Social: </t>
  </si>
  <si>
    <t>CPF:</t>
  </si>
  <si>
    <t>CNPJ:</t>
  </si>
  <si>
    <t>Endereço:</t>
  </si>
  <si>
    <t>Município:</t>
  </si>
  <si>
    <t>CEP:</t>
  </si>
  <si>
    <t>Telefone fixo:</t>
  </si>
  <si>
    <t>Telefone celular:</t>
  </si>
  <si>
    <t>E-mail</t>
  </si>
  <si>
    <t>DADOS BANCÁRIOS</t>
  </si>
  <si>
    <t>Banco:</t>
  </si>
  <si>
    <t>Agência:</t>
  </si>
  <si>
    <t>Conta Corrente:</t>
  </si>
  <si>
    <t>ITEM</t>
  </si>
  <si>
    <t>QTDE.</t>
  </si>
  <si>
    <t>DISCRIMINAÇÃO DOS SERVIÇOS/MATERIAIS</t>
  </si>
  <si>
    <t>VALOR UNITÁRIO</t>
  </si>
  <si>
    <t>VALOR TOTAL</t>
  </si>
  <si>
    <t>Hospedagem em quarto single</t>
  </si>
  <si>
    <t>Unidade:</t>
  </si>
  <si>
    <t>Modelo/Marca:</t>
  </si>
  <si>
    <t>Código Comprasnet:</t>
  </si>
  <si>
    <t>Hospedagem em quarto duplo</t>
  </si>
  <si>
    <t>Hospedagem em quarto triplo</t>
  </si>
  <si>
    <t xml:space="preserve">Valor Total da Requisição de Compras:           </t>
  </si>
  <si>
    <t xml:space="preserve">Forma de entrega: </t>
  </si>
  <si>
    <t>Local de entrega:</t>
  </si>
  <si>
    <t>Prazo de Entrega:</t>
  </si>
  <si>
    <t>(</t>
  </si>
  <si>
    <t>) dia(s)</t>
  </si>
  <si>
    <t>Garantia:</t>
  </si>
  <si>
    <t>IDENTIFICAÇÃO NO PLANO DE CONTRATAÇÃO ANUAL (art. 6º, §§ 1º e 2º, da Resolução GP n. 29/2021)</t>
  </si>
  <si>
    <t>JUSTIFICATIVA DA CONTRATAÇÃO (art. 72, inciso I, da Lei n. 14.133/2021 e art. 4º, incisos I e III, da Resolução GP n. 29/2021)</t>
  </si>
  <si>
    <t>Data da sessão, número do processo judicial, horário de início da sessão, categoria de participantes e número de participantes que farão uso da hospedagem, previstos na Resolução GP n. 27/2014, Art. 4º, identificar os ocupantes de quartos ( duplos, single ou triplo); justificativas relacionadas à necessidade de hospedagem; aos orçamentos e tentativas de negociação e outros dados relevantes e indicação de que a RC está de acordo com a Resolução GP n. 27/2014.</t>
  </si>
  <si>
    <t>(*) Se aplica somente na contratação de MEI para serviços de ELÉTRICA, HIDRÁULICA, PINTURA, ALVENARIA, CARPINTARIA E MANUTENÇÃO OU REPARO DE VEÍCULOS.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</si>
</sst>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&quot;R$&quot;\ #,##0.00;[Red]&quot;R$&quot;\ #,##0.00"/>
    <numFmt numFmtId="165" formatCode="0##&quot;.&quot;###&quot;.&quot;###\-##"/>
    <numFmt numFmtId="166" formatCode="&quot;&quot;00&quot;.&quot;000&quot;.&quot;000&quot;/&quot;0000\-00"/>
    <numFmt numFmtId="167" formatCode="00000\-000"/>
    <numFmt numFmtId="168" formatCode="\(00\)\ 00000\-0000"/>
    <numFmt numFmtId="169" formatCode="\(00\)\ 0000\-0000"/>
  </numFmts>
  <fonts count="18">
    <font>
      <sz val="11"/>
      <color theme="1"/>
      <name val="Calibri"/>
      <family val="2"/>
      <scheme val="minor"/>
    </font>
    <font>
      <sz val="3.5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8"/>
      <name val="Arial"/>
      <family val="2"/>
    </font>
    <font>
      <sz val="10"/>
      <name val="Arial"/>
      <family val="2"/>
    </font>
    <font>
      <sz val="10"/>
      <color theme="8"/>
      <name val="Calibri"/>
      <family val="2"/>
      <scheme val="minor"/>
    </font>
    <font>
      <b/>
      <sz val="7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9"/>
      <color indexed="81"/>
      <name val="Segoe U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n">
        <color rgb="FF000000"/>
      </top>
      <bottom style="thick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ck">
        <color indexed="64"/>
      </right>
      <top style="thin">
        <color rgb="FF000000"/>
      </top>
      <bottom/>
      <diagonal/>
    </border>
    <border>
      <left style="thick">
        <color indexed="64"/>
      </left>
      <right/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/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rgb="FF000000"/>
      </bottom>
      <diagonal/>
    </border>
    <border>
      <left/>
      <right/>
      <top style="thin">
        <color indexed="64"/>
      </top>
      <bottom style="thick">
        <color rgb="FF000000"/>
      </bottom>
      <diagonal/>
    </border>
    <border>
      <left/>
      <right style="thin">
        <color rgb="FF000000"/>
      </right>
      <top style="thin">
        <color indexed="64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indexed="64"/>
      </right>
      <top/>
      <bottom style="thick">
        <color rgb="FF000000"/>
      </bottom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/>
      <right/>
      <top style="thick">
        <color rgb="FF000000"/>
      </top>
      <bottom style="thick">
        <color indexed="64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rgb="FF000000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indexed="64"/>
      </bottom>
      <diagonal/>
    </border>
    <border>
      <left/>
      <right/>
      <top style="thin">
        <color rgb="FF000000"/>
      </top>
      <bottom style="thick">
        <color indexed="64"/>
      </bottom>
      <diagonal/>
    </border>
    <border>
      <left/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theme="0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theme="0"/>
      </right>
      <top style="thick">
        <color indexed="64"/>
      </top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indexed="64"/>
      </top>
      <bottom style="thick">
        <color indexed="64"/>
      </bottom>
      <diagonal/>
    </border>
    <border>
      <left style="thick">
        <color theme="0"/>
      </left>
      <right/>
      <top style="thick">
        <color indexed="64"/>
      </top>
      <bottom style="thick">
        <color indexed="64"/>
      </bottom>
      <diagonal/>
    </border>
    <border>
      <left/>
      <right style="thick">
        <color theme="0" tint="-4.9989318521683403E-2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0" xfId="0" applyFont="1"/>
    <xf numFmtId="0" fontId="4" fillId="0" borderId="18" xfId="0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0" fontId="10" fillId="2" borderId="18" xfId="0" applyFont="1" applyFill="1" applyBorder="1" applyAlignment="1" applyProtection="1">
      <alignment vertical="center" wrapText="1"/>
      <protection locked="0"/>
    </xf>
    <xf numFmtId="0" fontId="10" fillId="2" borderId="19" xfId="0" applyFont="1" applyFill="1" applyBorder="1" applyAlignment="1" applyProtection="1">
      <alignment horizontal="left" vertical="center" wrapText="1"/>
      <protection locked="0"/>
    </xf>
    <xf numFmtId="0" fontId="10" fillId="2" borderId="27" xfId="0" applyFont="1" applyFill="1" applyBorder="1" applyAlignment="1" applyProtection="1">
      <alignment vertical="center" wrapText="1"/>
      <protection locked="0"/>
    </xf>
    <xf numFmtId="0" fontId="10" fillId="2" borderId="38" xfId="0" applyFont="1" applyFill="1" applyBorder="1" applyAlignment="1" applyProtection="1">
      <alignment horizontal="center" vertical="center" wrapText="1"/>
      <protection locked="0"/>
    </xf>
    <xf numFmtId="165" fontId="10" fillId="2" borderId="47" xfId="0" applyNumberFormat="1" applyFont="1" applyFill="1" applyBorder="1" applyAlignment="1" applyProtection="1">
      <alignment horizontal="left" vertical="center" wrapText="1"/>
      <protection locked="0"/>
    </xf>
    <xf numFmtId="166" fontId="10" fillId="2" borderId="4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wrapText="1"/>
    </xf>
    <xf numFmtId="0" fontId="4" fillId="0" borderId="11" xfId="0" applyFont="1" applyBorder="1" applyAlignment="1">
      <alignment horizontal="right" vertical="center" wrapText="1"/>
    </xf>
    <xf numFmtId="168" fontId="10" fillId="2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50" xfId="0" applyFont="1" applyFill="1" applyBorder="1" applyAlignment="1">
      <alignment horizontal="left" vertical="center" wrapText="1"/>
    </xf>
    <xf numFmtId="0" fontId="7" fillId="3" borderId="51" xfId="0" applyFont="1" applyFill="1" applyBorder="1" applyAlignment="1">
      <alignment vertical="center" wrapText="1"/>
    </xf>
    <xf numFmtId="169" fontId="10" fillId="3" borderId="8" xfId="0" applyNumberFormat="1" applyFont="1" applyFill="1" applyBorder="1" applyAlignment="1">
      <alignment vertical="center" wrapText="1"/>
    </xf>
    <xf numFmtId="169" fontId="10" fillId="3" borderId="10" xfId="0" applyNumberFormat="1" applyFont="1" applyFill="1" applyBorder="1" applyAlignment="1">
      <alignment vertical="center" wrapText="1"/>
    </xf>
    <xf numFmtId="169" fontId="10" fillId="3" borderId="53" xfId="0" applyNumberFormat="1" applyFont="1" applyFill="1" applyBorder="1" applyAlignment="1">
      <alignment vertical="center" wrapText="1"/>
    </xf>
    <xf numFmtId="0" fontId="10" fillId="2" borderId="42" xfId="0" applyFont="1" applyFill="1" applyBorder="1" applyAlignment="1" applyProtection="1">
      <alignment vertical="center" wrapText="1"/>
      <protection locked="0"/>
    </xf>
    <xf numFmtId="0" fontId="10" fillId="2" borderId="43" xfId="0" applyFont="1" applyFill="1" applyBorder="1" applyAlignment="1" applyProtection="1">
      <alignment vertical="center" wrapText="1"/>
      <protection locked="0"/>
    </xf>
    <xf numFmtId="0" fontId="4" fillId="0" borderId="27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right" vertical="center" wrapText="1"/>
    </xf>
    <xf numFmtId="0" fontId="11" fillId="0" borderId="55" xfId="0" applyFont="1" applyBorder="1" applyAlignment="1">
      <alignment vertical="center" wrapText="1"/>
    </xf>
    <xf numFmtId="0" fontId="7" fillId="0" borderId="56" xfId="0" applyFont="1" applyBorder="1" applyAlignment="1">
      <alignment vertical="center" wrapText="1"/>
    </xf>
    <xf numFmtId="0" fontId="4" fillId="0" borderId="57" xfId="0" applyFont="1" applyBorder="1" applyAlignment="1">
      <alignment horizontal="left" vertical="center"/>
    </xf>
    <xf numFmtId="0" fontId="8" fillId="0" borderId="57" xfId="0" applyFont="1" applyBorder="1" applyAlignment="1">
      <alignment vertical="center" wrapText="1"/>
    </xf>
    <xf numFmtId="0" fontId="4" fillId="0" borderId="54" xfId="0" applyFont="1" applyBorder="1" applyAlignment="1">
      <alignment horizontal="right" vertical="center"/>
    </xf>
    <xf numFmtId="0" fontId="4" fillId="0" borderId="58" xfId="0" applyFont="1" applyBorder="1" applyAlignment="1">
      <alignment horizontal="right" vertical="center"/>
    </xf>
    <xf numFmtId="0" fontId="2" fillId="0" borderId="63" xfId="0" applyFont="1" applyBorder="1"/>
    <xf numFmtId="0" fontId="7" fillId="0" borderId="56" xfId="0" applyFont="1" applyBorder="1" applyAlignment="1" applyProtection="1">
      <alignment vertical="center" wrapText="1"/>
      <protection locked="0"/>
    </xf>
    <xf numFmtId="0" fontId="13" fillId="0" borderId="67" xfId="0" applyFont="1" applyBorder="1" applyAlignment="1">
      <alignment vertical="center"/>
    </xf>
    <xf numFmtId="0" fontId="2" fillId="0" borderId="68" xfId="0" applyFont="1" applyBorder="1"/>
    <xf numFmtId="0" fontId="2" fillId="0" borderId="69" xfId="0" applyFont="1" applyBorder="1"/>
    <xf numFmtId="0" fontId="10" fillId="2" borderId="64" xfId="0" applyFont="1" applyFill="1" applyBorder="1" applyAlignment="1" applyProtection="1">
      <alignment vertical="center" wrapText="1"/>
      <protection locked="0"/>
    </xf>
    <xf numFmtId="0" fontId="10" fillId="2" borderId="65" xfId="0" applyFont="1" applyFill="1" applyBorder="1" applyAlignment="1" applyProtection="1">
      <alignment vertical="center" wrapText="1"/>
      <protection locked="0"/>
    </xf>
    <xf numFmtId="0" fontId="10" fillId="2" borderId="39" xfId="0" applyFont="1" applyFill="1" applyBorder="1" applyAlignment="1" applyProtection="1">
      <alignment horizontal="left" vertical="top" wrapText="1"/>
      <protection locked="0"/>
    </xf>
    <xf numFmtId="0" fontId="10" fillId="2" borderId="15" xfId="0" applyFont="1" applyFill="1" applyBorder="1" applyAlignment="1" applyProtection="1">
      <alignment horizontal="left" vertical="top" wrapText="1"/>
      <protection locked="0"/>
    </xf>
    <xf numFmtId="0" fontId="10" fillId="2" borderId="16" xfId="0" applyFont="1" applyFill="1" applyBorder="1" applyAlignment="1" applyProtection="1">
      <alignment horizontal="left" vertical="top" wrapText="1"/>
      <protection locked="0"/>
    </xf>
    <xf numFmtId="0" fontId="10" fillId="2" borderId="40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 applyProtection="1">
      <alignment horizontal="left" vertical="top" wrapText="1"/>
      <protection locked="0"/>
    </xf>
    <xf numFmtId="0" fontId="10" fillId="2" borderId="41" xfId="0" applyFont="1" applyFill="1" applyBorder="1" applyAlignment="1" applyProtection="1">
      <alignment horizontal="left" vertical="top" wrapText="1"/>
      <protection locked="0"/>
    </xf>
    <xf numFmtId="164" fontId="3" fillId="0" borderId="29" xfId="0" applyNumberFormat="1" applyFont="1" applyBorder="1" applyAlignment="1">
      <alignment horizontal="right" vertical="center" wrapText="1"/>
    </xf>
    <xf numFmtId="0" fontId="3" fillId="0" borderId="30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right" vertical="center" wrapText="1"/>
    </xf>
    <xf numFmtId="43" fontId="3" fillId="0" borderId="32" xfId="0" applyNumberFormat="1" applyFont="1" applyBorder="1" applyAlignment="1">
      <alignment vertical="center" wrapText="1"/>
    </xf>
    <xf numFmtId="43" fontId="3" fillId="0" borderId="33" xfId="0" applyNumberFormat="1" applyFont="1" applyBorder="1" applyAlignment="1">
      <alignment vertical="center" wrapText="1"/>
    </xf>
    <xf numFmtId="164" fontId="6" fillId="2" borderId="36" xfId="0" applyNumberFormat="1" applyFont="1" applyFill="1" applyBorder="1" applyAlignment="1" applyProtection="1">
      <alignment horizontal="right" vertical="center" wrapText="1"/>
      <protection hidden="1"/>
    </xf>
    <xf numFmtId="164" fontId="6" fillId="2" borderId="37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left" vertical="center" wrapText="1"/>
    </xf>
    <xf numFmtId="0" fontId="6" fillId="2" borderId="35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10" fillId="2" borderId="27" xfId="0" applyFont="1" applyFill="1" applyBorder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 applyProtection="1">
      <alignment horizontal="left" vertical="center" wrapText="1"/>
      <protection locked="0"/>
    </xf>
    <xf numFmtId="43" fontId="10" fillId="2" borderId="27" xfId="0" applyNumberFormat="1" applyFont="1" applyFill="1" applyBorder="1" applyAlignment="1" applyProtection="1">
      <alignment vertical="center" wrapText="1"/>
      <protection locked="0"/>
    </xf>
    <xf numFmtId="43" fontId="4" fillId="0" borderId="28" xfId="0" applyNumberFormat="1" applyFont="1" applyBorder="1" applyAlignment="1">
      <alignment vertical="center" wrapText="1"/>
    </xf>
    <xf numFmtId="0" fontId="4" fillId="0" borderId="27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/>
    </xf>
    <xf numFmtId="0" fontId="12" fillId="2" borderId="5" xfId="0" applyFont="1" applyFill="1" applyBorder="1" applyAlignment="1" applyProtection="1">
      <alignment horizontal="left" vertical="top" wrapText="1"/>
      <protection locked="0"/>
    </xf>
    <xf numFmtId="0" fontId="12" fillId="2" borderId="6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12" fillId="2" borderId="41" xfId="0" applyFont="1" applyFill="1" applyBorder="1" applyAlignment="1" applyProtection="1">
      <alignment horizontal="left" vertical="top" wrapText="1"/>
      <protection locked="0"/>
    </xf>
    <xf numFmtId="0" fontId="12" fillId="2" borderId="48" xfId="0" applyFont="1" applyFill="1" applyBorder="1" applyAlignment="1" applyProtection="1">
      <alignment horizontal="left" vertical="top" wrapText="1"/>
      <protection locked="0"/>
    </xf>
    <xf numFmtId="0" fontId="12" fillId="2" borderId="49" xfId="0" applyFont="1" applyFill="1" applyBorder="1" applyAlignment="1" applyProtection="1">
      <alignment horizontal="left" vertical="top" wrapText="1"/>
      <protection locked="0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7" fillId="2" borderId="64" xfId="0" applyFont="1" applyFill="1" applyBorder="1" applyAlignment="1" applyProtection="1">
      <alignment horizontal="left" vertical="center" wrapText="1"/>
      <protection locked="0"/>
    </xf>
    <xf numFmtId="0" fontId="17" fillId="2" borderId="65" xfId="0" applyFont="1" applyFill="1" applyBorder="1" applyAlignment="1" applyProtection="1">
      <alignment horizontal="left" vertical="center" wrapText="1"/>
      <protection locked="0"/>
    </xf>
    <xf numFmtId="0" fontId="17" fillId="2" borderId="66" xfId="0" applyFont="1" applyFill="1" applyBorder="1" applyAlignment="1" applyProtection="1">
      <alignment horizontal="left" vertical="center" wrapText="1"/>
      <protection locked="0"/>
    </xf>
    <xf numFmtId="0" fontId="1" fillId="0" borderId="63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0" fillId="2" borderId="8" xfId="0" applyFont="1" applyFill="1" applyBorder="1" applyAlignment="1" applyProtection="1">
      <alignment horizontal="left" vertical="center" wrapText="1"/>
      <protection locked="0"/>
    </xf>
    <xf numFmtId="0" fontId="10" fillId="2" borderId="10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169" fontId="10" fillId="2" borderId="11" xfId="0" applyNumberFormat="1" applyFont="1" applyFill="1" applyBorder="1" applyAlignment="1" applyProtection="1">
      <alignment horizontal="center" vertical="center" wrapText="1"/>
      <protection locked="0"/>
    </xf>
    <xf numFmtId="169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44" xfId="0" applyFont="1" applyFill="1" applyBorder="1" applyAlignment="1" applyProtection="1">
      <alignment horizontal="center" vertical="center" wrapText="1"/>
      <protection locked="0"/>
    </xf>
    <xf numFmtId="0" fontId="10" fillId="2" borderId="45" xfId="0" applyFont="1" applyFill="1" applyBorder="1" applyAlignment="1" applyProtection="1">
      <alignment horizontal="center" vertical="center" wrapText="1"/>
      <protection locked="0"/>
    </xf>
    <xf numFmtId="0" fontId="10" fillId="2" borderId="46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center" vertical="center" wrapText="1"/>
    </xf>
    <xf numFmtId="0" fontId="10" fillId="2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167" fontId="10" fillId="2" borderId="12" xfId="0" applyNumberFormat="1" applyFont="1" applyFill="1" applyBorder="1" applyAlignment="1" applyProtection="1">
      <alignment horizontal="left" vertical="center" wrapText="1"/>
      <protection locked="0"/>
    </xf>
    <xf numFmtId="167" fontId="10" fillId="2" borderId="8" xfId="0" applyNumberFormat="1" applyFont="1" applyFill="1" applyBorder="1" applyAlignment="1" applyProtection="1">
      <alignment horizontal="left" vertical="center" wrapText="1"/>
      <protection locked="0"/>
    </xf>
    <xf numFmtId="167" fontId="10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15" xfId="0" applyFont="1" applyFill="1" applyBorder="1" applyAlignment="1" applyProtection="1">
      <alignment horizontal="left" vertical="center" wrapText="1"/>
      <protection locked="0"/>
    </xf>
    <xf numFmtId="0" fontId="10" fillId="2" borderId="16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>
      <alignment horizontal="right" vertical="center" wrapText="1"/>
    </xf>
    <xf numFmtId="43" fontId="4" fillId="0" borderId="25" xfId="0" applyNumberFormat="1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2" borderId="24" xfId="0" applyFont="1" applyFill="1" applyBorder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 applyProtection="1">
      <alignment horizontal="left" vertical="center" wrapText="1" readingOrder="1"/>
      <protection locked="0"/>
    </xf>
    <xf numFmtId="43" fontId="10" fillId="2" borderId="24" xfId="0" applyNumberFormat="1" applyFont="1" applyFill="1" applyBorder="1" applyAlignment="1" applyProtection="1">
      <alignment vertical="center" wrapText="1"/>
      <protection locked="0"/>
    </xf>
    <xf numFmtId="0" fontId="10" fillId="2" borderId="24" xfId="0" applyFont="1" applyFill="1" applyBorder="1" applyAlignment="1" applyProtection="1">
      <alignment horizontal="left" vertical="top" wrapText="1"/>
      <protection locked="0"/>
    </xf>
    <xf numFmtId="0" fontId="2" fillId="0" borderId="63" xfId="0" applyFont="1" applyBorder="1" applyAlignment="1"/>
  </cellXfs>
  <cellStyles count="1">
    <cellStyle name="Normal" xfId="0" builtinId="0"/>
  </cellStyles>
  <dxfs count="4"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A56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fmlaLink="$A$79" lockText="1" noThreeD="1"/>
</file>

<file path=xl/ctrlProps/ctrlProp6.xml><?xml version="1.0" encoding="utf-8"?>
<formControlPr xmlns="http://schemas.microsoft.com/office/spreadsheetml/2009/9/main" objectType="CheckBox" fmlaLink="$A$8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51954</xdr:colOff>
      <xdr:row>0</xdr:row>
      <xdr:rowOff>12989</xdr:rowOff>
    </xdr:from>
    <xdr:to>
      <xdr:col>4</xdr:col>
      <xdr:colOff>80529</xdr:colOff>
      <xdr:row>0</xdr:row>
      <xdr:rowOff>533688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54" y="12989"/>
          <a:ext cx="1440007" cy="520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</xdr:row>
          <xdr:rowOff>28575</xdr:rowOff>
        </xdr:from>
        <xdr:to>
          <xdr:col>3</xdr:col>
          <xdr:colOff>390525</xdr:colOff>
          <xdr:row>4</xdr:row>
          <xdr:rowOff>171450</xdr:rowOff>
        </xdr:to>
        <xdr:sp macro="" textlink="">
          <xdr:nvSpPr>
            <xdr:cNvPr id="1025" name="Check Box 1" descr=" - Pessoa Física ou MEI*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FFFF" mc:Ignorable="a14" a14:legacySpreadsheetColorIndex="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Pessoa Física ou MEI *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-7908149</xdr:colOff>
          <xdr:row>0</xdr:row>
          <xdr:rowOff>-698975</xdr:rowOff>
        </xdr:from>
        <xdr:to>
          <xdr:col>0</xdr:col>
          <xdr:colOff>-7908149</xdr:colOff>
          <xdr:row>0</xdr:row>
          <xdr:rowOff>-698975</xdr:rowOff>
        </xdr:to>
        <xdr:grpSp>
          <xdr:nvGrpSpPr>
            <xdr:cNvPr id="36" name="Grupo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GrpSpPr/>
          </xdr:nvGrpSpPr>
          <xdr:grpSpPr>
            <a:xfrm>
              <a:off x="-7908149" y="-698975"/>
              <a:ext cx="0" cy="0"/>
              <a:chOff x="-7908149" y="-698975"/>
              <a:chExt cx="0" cy="0"/>
            </a:xfrm>
            <a:noFill/>
            <a:effectLst/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</xdr:row>
          <xdr:rowOff>190500</xdr:rowOff>
        </xdr:from>
        <xdr:to>
          <xdr:col>7</xdr:col>
          <xdr:colOff>1143000</xdr:colOff>
          <xdr:row>60</xdr:row>
          <xdr:rowOff>9525</xdr:rowOff>
        </xdr:to>
        <xdr:grpSp>
          <xdr:nvGrpSpPr>
            <xdr:cNvPr id="1054" name="Group 30">
              <a:extLs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219325" y="13077825"/>
              <a:ext cx="2009775" cy="1390650"/>
              <a:chOff x="70753" y="72471"/>
              <a:chExt cx="17175" cy="2537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</xdr:colOff>
          <xdr:row>54</xdr:row>
          <xdr:rowOff>9522</xdr:rowOff>
        </xdr:from>
        <xdr:to>
          <xdr:col>6</xdr:col>
          <xdr:colOff>1009652</xdr:colOff>
          <xdr:row>54</xdr:row>
          <xdr:rowOff>219074</xdr:rowOff>
        </xdr:to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1685927" y="13096872"/>
              <a:ext cx="1543050" cy="209552"/>
              <a:chOff x="6453919" y="7266135"/>
              <a:chExt cx="1717573" cy="207162"/>
            </a:xfrm>
            <a:noFill/>
            <a:effectLst/>
          </xdr:grpSpPr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6474019" y="7272905"/>
                <a:ext cx="787677" cy="191432"/>
              </a:xfrm>
              <a:prstGeom prst="rect">
                <a:avLst/>
              </a:prstGeom>
              <a:solidFill>
                <a:srgbClr val="C0C0C0" mc:Ignorable="a14" a14:legacySpreadsheetColorIndex="22">
                  <a:alpha val="42000"/>
                </a:srgbClr>
              </a:solidFill>
              <a:ln w="9525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Única</a:t>
                </a:r>
              </a:p>
            </xdr:txBody>
          </xdr:sp>
          <xdr:sp macro="" textlink="">
            <xdr:nvSpPr>
              <xdr:cNvPr id="1027" name="Group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6453919" y="7266135"/>
                <a:ext cx="1717573" cy="20611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028" name="Option Button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7281617" y="7275133"/>
                <a:ext cx="879994" cy="198164"/>
              </a:xfrm>
              <a:prstGeom prst="rect">
                <a:avLst/>
              </a:prstGeom>
              <a:solidFill>
                <a:srgbClr val="C0C0C0" mc:Ignorable="a14" a14:legacySpreadsheetColorIndex="22">
                  <a:alpha val="42000"/>
                </a:srgbClr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Parcelada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58</xdr:row>
          <xdr:rowOff>0</xdr:rowOff>
        </xdr:from>
        <xdr:to>
          <xdr:col>4</xdr:col>
          <xdr:colOff>0</xdr:colOff>
          <xdr:row>58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Há identificação. Código: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</xdr:row>
          <xdr:rowOff>0</xdr:rowOff>
        </xdr:from>
        <xdr:to>
          <xdr:col>4</xdr:col>
          <xdr:colOff>0</xdr:colOff>
          <xdr:row>59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 há previsão. Justificativa: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N80"/>
  <sheetViews>
    <sheetView tabSelected="1" topLeftCell="A46" zoomScaleNormal="100" zoomScaleSheetLayoutView="70" workbookViewId="0">
      <selection activeCell="A78" sqref="A78"/>
    </sheetView>
  </sheetViews>
  <sheetFormatPr defaultColWidth="9.140625" defaultRowHeight="14.25"/>
  <cols>
    <col min="1" max="1" width="7.42578125" style="1" customWidth="1"/>
    <col min="2" max="2" width="4.140625" style="1" customWidth="1"/>
    <col min="3" max="3" width="7.42578125" style="1" customWidth="1"/>
    <col min="4" max="4" width="6.28515625" style="1" customWidth="1"/>
    <col min="5" max="5" width="1.42578125" style="1" customWidth="1"/>
    <col min="6" max="6" width="6.5703125" style="1" customWidth="1"/>
    <col min="7" max="7" width="15.28515625" style="1" customWidth="1"/>
    <col min="8" max="8" width="14.85546875" style="1" customWidth="1"/>
    <col min="9" max="9" width="19.28515625" style="1" customWidth="1"/>
    <col min="10" max="10" width="15.7109375" style="1" customWidth="1"/>
    <col min="11" max="11" width="8.7109375" style="1" customWidth="1"/>
    <col min="12" max="12" width="1.5703125" style="1" customWidth="1"/>
    <col min="13" max="13" width="3.7109375" style="1" customWidth="1"/>
    <col min="14" max="14" width="16.28515625" style="1" customWidth="1"/>
    <col min="15" max="15" width="9.140625" style="1"/>
    <col min="16" max="16" width="24.28515625" style="1" bestFit="1" customWidth="1"/>
    <col min="17" max="16384" width="9.140625" style="1"/>
  </cols>
  <sheetData>
    <row r="1" spans="1:14" ht="45" customHeight="1" thickBot="1">
      <c r="A1" s="80"/>
      <c r="B1" s="116"/>
      <c r="C1" s="116"/>
      <c r="D1" s="116"/>
      <c r="E1" s="116"/>
      <c r="F1" s="32"/>
      <c r="G1" s="32"/>
      <c r="H1" s="32"/>
      <c r="I1" s="32"/>
      <c r="J1" s="32"/>
      <c r="K1" s="32"/>
      <c r="L1" s="32"/>
      <c r="M1" s="32"/>
      <c r="N1" s="32"/>
    </row>
    <row r="2" spans="1:14" ht="15.75" customHeight="1" thickTop="1" thickBot="1">
      <c r="A2" s="81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</row>
    <row r="3" spans="1:14" ht="15" thickTop="1">
      <c r="A3" s="74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</row>
    <row r="4" spans="1:14" ht="15.95" customHeight="1">
      <c r="A4" s="84" t="s">
        <v>2</v>
      </c>
      <c r="B4" s="85"/>
      <c r="C4" s="85"/>
      <c r="D4" s="86"/>
      <c r="E4" s="87"/>
      <c r="F4" s="87"/>
      <c r="G4" s="87"/>
      <c r="H4" s="87"/>
      <c r="I4" s="87"/>
      <c r="J4" s="87"/>
      <c r="K4" s="87"/>
      <c r="L4" s="87"/>
      <c r="M4" s="87"/>
      <c r="N4" s="88"/>
    </row>
    <row r="5" spans="1:14" ht="15.95" customHeight="1">
      <c r="A5" s="89"/>
      <c r="B5" s="90"/>
      <c r="C5" s="90"/>
      <c r="D5" s="90"/>
      <c r="E5" s="91" t="s">
        <v>3</v>
      </c>
      <c r="F5" s="92"/>
      <c r="G5" s="11"/>
      <c r="H5" s="14" t="s">
        <v>4</v>
      </c>
      <c r="I5" s="12"/>
      <c r="J5" s="16" t="str">
        <f>IF(L5="","",IF(IF(MOD((MID(L5,1,1)*6)+(MID(L5,2,1)*7)+(MID(L5,3,1)*8)+(MID(L5,4,1)*9)+(MID(L5,5,1)*2)+(MID(L5,6,1)*3)+(MID(L5,7,1)*4)+(MID(L5,8,1)*5)+(MID(L5,9,1)*6)+(MID(L5,10,1)*7)+(MID(L5,11,1)*8)+(MID(L5,12,1)*9),11)=10,0,MOD((MID(L5,1,1)*6)+(MID(L5,2,1)*7)+(MID(L5,3,1)*8)+(MID(L5,4,1)*9)+(MID(L5,5,1)*2)+(MID(L5,6,1)*3)+(MID(L5,7,1)*4)+(MID(L5,8,1)*5)+(MID(L5,9,1)*6)+(MID(L5,10,1)*7)+(MID(L5,11,1)*8)+(MID(L5,12,1)*9),11))&amp;IF(MOD((MID(L5,1,1)*5)+(MID(L5,2,1)*6)+(MID(L5,3,1)*7)+(MID(L5,4,1)*8)+(MID(L5,5,1)*9)+(MID(L5,6,1)*2)+(MID(L5,7,1)*3)+(MID(L5,8,1)*4)+(MID(L5,9,1)*5)+(MID(L5,10,1)*6)+(MID(L5,11,1)*7)+(MID(L5,12,1)*8)+(MID(L5,13,1)*9),11)=10,0,MOD((MID(L5,1,1)*5)+(MID(L5,2,1)*6)+(MID(L5,3,1)*7)+(MID(L5,4,1)*8)+(MID(L5,5,1)*9)+(MID(L5,6,1)*2)+(MID(L5,7,1)*3)+(MID(L5,8,1)*4)+(MID(L5,9,1)*5)+(MID(L5,10,1)*6)+(MID(L5,11,1)*7)+(MID(L5,12,1)*8)+(MID(L5,13,1)*9),11))=(MID(L5,13,1)&amp;MID(L5,14,1)),"CNPJ VÁLIDO","CNPJ INVÁLIDO"))</f>
        <v>CNPJ VÁLIDO</v>
      </c>
      <c r="K5" s="17" t="str">
        <f>TEXT(G5,"00000000000")</f>
        <v>00000000000</v>
      </c>
      <c r="L5" s="17" t="str">
        <f>TEXT(I5,"00000000000000")</f>
        <v>00000000000000</v>
      </c>
      <c r="M5" s="93" t="str">
        <f>IF(K5="","",IF(IF(MOD((MID(K5,1,1)*1)+(MID(K5,2,1)*2)+(MID(K5,3,1)*3)+(MID(K5,4,1)*4)+(MID(K5,5,1)*5)+(MID(K5,6,1)*6)+(MID(K5,7,1)*7)+(MID(K5,8,1)*8)+(MID(K5,9,1)*9),11)=10,0,MOD((MID(K5,1,1)*1)+(MID(K5,2,1)*2)+(MID(K5,3,1)*3)+(MID(K5,4,1)*4)+(MID(K5,5,1)*5)+(MID(K5,6,1)*6)+(MID(K5,7,1)*7)+(MID(K5,8,1)*8)+(MID(K5,9,1)*9),11))&amp;IF(MOD((MID(K5,2,1)*1)+(MID(K5,3,1)*2)+(MID(K5,4,1)*3)+(MID(K5,5,1)*4)+(MID(K5,6,1)*5)+(MID(K5,7,1)*6)+(MID(K5,8,1)*7)+(MID(K5,9,1)*8)+(MID(K5,10,1)*9),11)=10,0,MOD((MID(K5,2,1)*1)+(MID(K5,3,1)*2)+(MID(K5,4,1)*3)+(MID(K5,5,1)*4)+(MID(K5,6,1)*5)+(MID(K5,7,1)*6)+(MID(K5,8,1)*7)+(MID(K5,9,1)*8)+(MID(K5,10,1)*9),11))=(MID(K5,10,1)&amp;MID(K5,11,1)),"CPF VÁLIDO","CPF INVÁLIDO"))</f>
        <v>CPF VÁLIDO</v>
      </c>
      <c r="N5" s="94"/>
    </row>
    <row r="6" spans="1:14" ht="15.95" customHeight="1">
      <c r="A6" s="84" t="s">
        <v>5</v>
      </c>
      <c r="B6" s="86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8"/>
    </row>
    <row r="7" spans="1:14" ht="15.95" customHeight="1">
      <c r="A7" s="84" t="s">
        <v>6</v>
      </c>
      <c r="B7" s="86"/>
      <c r="C7" s="101"/>
      <c r="D7" s="87"/>
      <c r="E7" s="87"/>
      <c r="F7" s="87"/>
      <c r="G7" s="87"/>
      <c r="H7" s="87"/>
      <c r="I7" s="87"/>
      <c r="J7" s="102" t="s">
        <v>7</v>
      </c>
      <c r="K7" s="103"/>
      <c r="L7" s="104"/>
      <c r="M7" s="105"/>
      <c r="N7" s="106"/>
    </row>
    <row r="8" spans="1:14" ht="15.95" customHeight="1">
      <c r="A8" s="84" t="s">
        <v>8</v>
      </c>
      <c r="B8" s="86"/>
      <c r="C8" s="95"/>
      <c r="D8" s="96"/>
      <c r="E8" s="96"/>
      <c r="F8" s="96"/>
      <c r="G8" s="20"/>
      <c r="H8" s="14" t="s">
        <v>9</v>
      </c>
      <c r="I8" s="15"/>
      <c r="J8" s="18"/>
      <c r="K8" s="18"/>
      <c r="L8" s="18"/>
      <c r="M8" s="18"/>
      <c r="N8" s="19"/>
    </row>
    <row r="9" spans="1:14" ht="15.95" customHeight="1" thickBot="1">
      <c r="A9" s="6" t="s">
        <v>10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8"/>
    </row>
    <row r="10" spans="1:14" ht="15" customHeight="1" thickTop="1">
      <c r="A10" s="74" t="s">
        <v>11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6"/>
    </row>
    <row r="11" spans="1:14" ht="15.75" customHeight="1" thickBot="1">
      <c r="A11" s="24" t="s">
        <v>12</v>
      </c>
      <c r="B11" s="97"/>
      <c r="C11" s="98"/>
      <c r="D11" s="98"/>
      <c r="E11" s="98"/>
      <c r="F11" s="98"/>
      <c r="G11" s="99"/>
      <c r="H11" s="5" t="s">
        <v>13</v>
      </c>
      <c r="I11" s="7"/>
      <c r="J11" s="109" t="s">
        <v>14</v>
      </c>
      <c r="K11" s="109"/>
      <c r="L11" s="109"/>
      <c r="M11" s="109"/>
      <c r="N11" s="8"/>
    </row>
    <row r="12" spans="1:14" s="4" customFormat="1" ht="30" customHeight="1" thickTop="1">
      <c r="A12" s="2" t="s">
        <v>15</v>
      </c>
      <c r="B12" s="100" t="s">
        <v>16</v>
      </c>
      <c r="C12" s="100"/>
      <c r="D12" s="100" t="s">
        <v>17</v>
      </c>
      <c r="E12" s="100"/>
      <c r="F12" s="100"/>
      <c r="G12" s="100"/>
      <c r="H12" s="100"/>
      <c r="I12" s="100"/>
      <c r="J12" s="100"/>
      <c r="K12" s="100" t="s">
        <v>18</v>
      </c>
      <c r="L12" s="100"/>
      <c r="M12" s="100"/>
      <c r="N12" s="3" t="s">
        <v>19</v>
      </c>
    </row>
    <row r="13" spans="1:14" s="13" customFormat="1" ht="26.1" customHeight="1">
      <c r="A13" s="111">
        <v>1</v>
      </c>
      <c r="B13" s="112">
        <v>1</v>
      </c>
      <c r="C13" s="112"/>
      <c r="D13" s="113" t="s">
        <v>20</v>
      </c>
      <c r="E13" s="113"/>
      <c r="F13" s="113"/>
      <c r="G13" s="113"/>
      <c r="H13" s="113"/>
      <c r="I13" s="113"/>
      <c r="J13" s="113"/>
      <c r="K13" s="114">
        <v>100</v>
      </c>
      <c r="L13" s="114"/>
      <c r="M13" s="114"/>
      <c r="N13" s="110">
        <f>B13*K13</f>
        <v>100</v>
      </c>
    </row>
    <row r="14" spans="1:14" s="13" customFormat="1" ht="12.75">
      <c r="A14" s="58"/>
      <c r="B14" s="59"/>
      <c r="C14" s="59"/>
      <c r="D14" s="63" t="s">
        <v>21</v>
      </c>
      <c r="E14" s="63"/>
      <c r="F14" s="9"/>
      <c r="G14" s="23" t="s">
        <v>22</v>
      </c>
      <c r="H14" s="21"/>
      <c r="I14" s="23" t="s">
        <v>23</v>
      </c>
      <c r="J14" s="22"/>
      <c r="K14" s="61"/>
      <c r="L14" s="61"/>
      <c r="M14" s="61"/>
      <c r="N14" s="62"/>
    </row>
    <row r="15" spans="1:14" s="4" customFormat="1" ht="26.1" customHeight="1">
      <c r="A15" s="58">
        <v>2</v>
      </c>
      <c r="B15" s="59">
        <v>1</v>
      </c>
      <c r="C15" s="59"/>
      <c r="D15" s="60" t="s">
        <v>24</v>
      </c>
      <c r="E15" s="60"/>
      <c r="F15" s="60"/>
      <c r="G15" s="60"/>
      <c r="H15" s="60"/>
      <c r="I15" s="60"/>
      <c r="J15" s="60"/>
      <c r="K15" s="61">
        <v>110</v>
      </c>
      <c r="L15" s="61"/>
      <c r="M15" s="61"/>
      <c r="N15" s="62">
        <f>K15*B15</f>
        <v>110</v>
      </c>
    </row>
    <row r="16" spans="1:14" s="4" customFormat="1" ht="12.95" customHeight="1">
      <c r="A16" s="58"/>
      <c r="B16" s="59"/>
      <c r="C16" s="59"/>
      <c r="D16" s="63" t="s">
        <v>21</v>
      </c>
      <c r="E16" s="63"/>
      <c r="F16" s="9"/>
      <c r="G16" s="23" t="s">
        <v>22</v>
      </c>
      <c r="H16" s="21"/>
      <c r="I16" s="23" t="s">
        <v>23</v>
      </c>
      <c r="J16" s="22"/>
      <c r="K16" s="61"/>
      <c r="L16" s="61"/>
      <c r="M16" s="61"/>
      <c r="N16" s="62"/>
    </row>
    <row r="17" spans="1:14" s="4" customFormat="1" ht="26.1" customHeight="1">
      <c r="A17" s="58">
        <v>3</v>
      </c>
      <c r="B17" s="59">
        <v>1</v>
      </c>
      <c r="C17" s="59"/>
      <c r="D17" s="60" t="s">
        <v>25</v>
      </c>
      <c r="E17" s="60"/>
      <c r="F17" s="60"/>
      <c r="G17" s="60"/>
      <c r="H17" s="60"/>
      <c r="I17" s="60"/>
      <c r="J17" s="60"/>
      <c r="K17" s="61">
        <v>120</v>
      </c>
      <c r="L17" s="61"/>
      <c r="M17" s="61"/>
      <c r="N17" s="62">
        <f>B17*K17</f>
        <v>120</v>
      </c>
    </row>
    <row r="18" spans="1:14" s="4" customFormat="1" ht="12.95" customHeight="1">
      <c r="A18" s="58"/>
      <c r="B18" s="59"/>
      <c r="C18" s="59"/>
      <c r="D18" s="63" t="s">
        <v>21</v>
      </c>
      <c r="E18" s="63"/>
      <c r="F18" s="9"/>
      <c r="G18" s="23" t="s">
        <v>22</v>
      </c>
      <c r="H18" s="21"/>
      <c r="I18" s="23" t="s">
        <v>23</v>
      </c>
      <c r="J18" s="22"/>
      <c r="K18" s="61"/>
      <c r="L18" s="61"/>
      <c r="M18" s="61"/>
      <c r="N18" s="62"/>
    </row>
    <row r="19" spans="1:14" s="4" customFormat="1" ht="26.1" customHeight="1">
      <c r="A19" s="58">
        <v>4</v>
      </c>
      <c r="B19" s="59"/>
      <c r="C19" s="59"/>
      <c r="D19" s="60"/>
      <c r="E19" s="60"/>
      <c r="F19" s="60"/>
      <c r="G19" s="60"/>
      <c r="H19" s="60"/>
      <c r="I19" s="60"/>
      <c r="J19" s="60"/>
      <c r="K19" s="61"/>
      <c r="L19" s="61"/>
      <c r="M19" s="61"/>
      <c r="N19" s="62">
        <f>K19*B19</f>
        <v>0</v>
      </c>
    </row>
    <row r="20" spans="1:14" s="4" customFormat="1" ht="12.95" customHeight="1">
      <c r="A20" s="58"/>
      <c r="B20" s="59"/>
      <c r="C20" s="59"/>
      <c r="D20" s="63" t="s">
        <v>21</v>
      </c>
      <c r="E20" s="63"/>
      <c r="F20" s="9"/>
      <c r="G20" s="23" t="s">
        <v>22</v>
      </c>
      <c r="H20" s="21"/>
      <c r="I20" s="23" t="s">
        <v>23</v>
      </c>
      <c r="J20" s="22"/>
      <c r="K20" s="61"/>
      <c r="L20" s="61"/>
      <c r="M20" s="61"/>
      <c r="N20" s="62"/>
    </row>
    <row r="21" spans="1:14" s="4" customFormat="1" ht="26.1" customHeight="1">
      <c r="A21" s="58">
        <v>5</v>
      </c>
      <c r="B21" s="59"/>
      <c r="C21" s="59"/>
      <c r="D21" s="60"/>
      <c r="E21" s="60"/>
      <c r="F21" s="60"/>
      <c r="G21" s="60"/>
      <c r="H21" s="60"/>
      <c r="I21" s="60"/>
      <c r="J21" s="60"/>
      <c r="K21" s="61"/>
      <c r="L21" s="61"/>
      <c r="M21" s="61"/>
      <c r="N21" s="62">
        <f>K21*B21</f>
        <v>0</v>
      </c>
    </row>
    <row r="22" spans="1:14" s="4" customFormat="1" ht="12.95" customHeight="1">
      <c r="A22" s="58"/>
      <c r="B22" s="59"/>
      <c r="C22" s="59"/>
      <c r="D22" s="63" t="s">
        <v>21</v>
      </c>
      <c r="E22" s="63"/>
      <c r="F22" s="9"/>
      <c r="G22" s="23" t="s">
        <v>22</v>
      </c>
      <c r="H22" s="21"/>
      <c r="I22" s="23" t="s">
        <v>23</v>
      </c>
      <c r="J22" s="22"/>
      <c r="K22" s="61"/>
      <c r="L22" s="61"/>
      <c r="M22" s="61"/>
      <c r="N22" s="62"/>
    </row>
    <row r="23" spans="1:14" s="4" customFormat="1" ht="26.1" customHeight="1">
      <c r="A23" s="58">
        <v>6</v>
      </c>
      <c r="B23" s="59"/>
      <c r="C23" s="59"/>
      <c r="D23" s="60"/>
      <c r="E23" s="60"/>
      <c r="F23" s="60"/>
      <c r="G23" s="60"/>
      <c r="H23" s="60"/>
      <c r="I23" s="60"/>
      <c r="J23" s="60"/>
      <c r="K23" s="61"/>
      <c r="L23" s="61"/>
      <c r="M23" s="61"/>
      <c r="N23" s="62">
        <f t="shared" ref="N23" si="0">K23*B23</f>
        <v>0</v>
      </c>
    </row>
    <row r="24" spans="1:14" s="4" customFormat="1" ht="12.95" customHeight="1">
      <c r="A24" s="58"/>
      <c r="B24" s="59"/>
      <c r="C24" s="59"/>
      <c r="D24" s="63" t="s">
        <v>21</v>
      </c>
      <c r="E24" s="63"/>
      <c r="F24" s="9"/>
      <c r="G24" s="23" t="s">
        <v>22</v>
      </c>
      <c r="H24" s="21"/>
      <c r="I24" s="23" t="s">
        <v>23</v>
      </c>
      <c r="J24" s="22"/>
      <c r="K24" s="61"/>
      <c r="L24" s="61"/>
      <c r="M24" s="61"/>
      <c r="N24" s="62"/>
    </row>
    <row r="25" spans="1:14" s="4" customFormat="1" ht="26.1" customHeight="1">
      <c r="A25" s="58">
        <v>7</v>
      </c>
      <c r="B25" s="59"/>
      <c r="C25" s="59"/>
      <c r="D25" s="60"/>
      <c r="E25" s="60"/>
      <c r="F25" s="60"/>
      <c r="G25" s="60"/>
      <c r="H25" s="60"/>
      <c r="I25" s="60"/>
      <c r="J25" s="60"/>
      <c r="K25" s="61"/>
      <c r="L25" s="61"/>
      <c r="M25" s="61"/>
      <c r="N25" s="62">
        <f t="shared" ref="N25" si="1">K25*B25</f>
        <v>0</v>
      </c>
    </row>
    <row r="26" spans="1:14" s="4" customFormat="1" ht="12.95" customHeight="1">
      <c r="A26" s="58"/>
      <c r="B26" s="59"/>
      <c r="C26" s="59"/>
      <c r="D26" s="63" t="s">
        <v>21</v>
      </c>
      <c r="E26" s="63"/>
      <c r="F26" s="9"/>
      <c r="G26" s="23" t="s">
        <v>22</v>
      </c>
      <c r="H26" s="21"/>
      <c r="I26" s="23" t="s">
        <v>23</v>
      </c>
      <c r="J26" s="22"/>
      <c r="K26" s="61"/>
      <c r="L26" s="61"/>
      <c r="M26" s="61"/>
      <c r="N26" s="62"/>
    </row>
    <row r="27" spans="1:14" s="4" customFormat="1" ht="26.1" customHeight="1">
      <c r="A27" s="58">
        <v>8</v>
      </c>
      <c r="B27" s="59"/>
      <c r="C27" s="59"/>
      <c r="D27" s="60"/>
      <c r="E27" s="60"/>
      <c r="F27" s="60"/>
      <c r="G27" s="60"/>
      <c r="H27" s="60"/>
      <c r="I27" s="60"/>
      <c r="J27" s="60"/>
      <c r="K27" s="61"/>
      <c r="L27" s="61"/>
      <c r="M27" s="61"/>
      <c r="N27" s="62">
        <f t="shared" ref="N27" si="2">K27*B27</f>
        <v>0</v>
      </c>
    </row>
    <row r="28" spans="1:14" s="4" customFormat="1" ht="12.95" customHeight="1">
      <c r="A28" s="58"/>
      <c r="B28" s="59"/>
      <c r="C28" s="59"/>
      <c r="D28" s="63" t="s">
        <v>21</v>
      </c>
      <c r="E28" s="63"/>
      <c r="F28" s="9"/>
      <c r="G28" s="23" t="s">
        <v>22</v>
      </c>
      <c r="H28" s="21"/>
      <c r="I28" s="23" t="s">
        <v>23</v>
      </c>
      <c r="J28" s="22"/>
      <c r="K28" s="61"/>
      <c r="L28" s="61"/>
      <c r="M28" s="61"/>
      <c r="N28" s="62"/>
    </row>
    <row r="29" spans="1:14" s="4" customFormat="1" ht="26.1" customHeight="1">
      <c r="A29" s="58">
        <v>9</v>
      </c>
      <c r="B29" s="59"/>
      <c r="C29" s="59"/>
      <c r="D29" s="60"/>
      <c r="E29" s="60"/>
      <c r="F29" s="60"/>
      <c r="G29" s="60"/>
      <c r="H29" s="60"/>
      <c r="I29" s="60"/>
      <c r="J29" s="60"/>
      <c r="K29" s="61"/>
      <c r="L29" s="61"/>
      <c r="M29" s="61"/>
      <c r="N29" s="62">
        <f t="shared" ref="N29" si="3">K29*B29</f>
        <v>0</v>
      </c>
    </row>
    <row r="30" spans="1:14" s="4" customFormat="1" ht="12.95" customHeight="1">
      <c r="A30" s="58"/>
      <c r="B30" s="59"/>
      <c r="C30" s="59"/>
      <c r="D30" s="63" t="s">
        <v>21</v>
      </c>
      <c r="E30" s="63"/>
      <c r="F30" s="9"/>
      <c r="G30" s="23" t="s">
        <v>22</v>
      </c>
      <c r="H30" s="21"/>
      <c r="I30" s="23" t="s">
        <v>23</v>
      </c>
      <c r="J30" s="22"/>
      <c r="K30" s="61"/>
      <c r="L30" s="61"/>
      <c r="M30" s="61"/>
      <c r="N30" s="62"/>
    </row>
    <row r="31" spans="1:14" s="4" customFormat="1" ht="26.1" customHeight="1">
      <c r="A31" s="58">
        <v>10</v>
      </c>
      <c r="B31" s="59"/>
      <c r="C31" s="59"/>
      <c r="D31" s="60"/>
      <c r="E31" s="60"/>
      <c r="F31" s="60"/>
      <c r="G31" s="60"/>
      <c r="H31" s="60"/>
      <c r="I31" s="60"/>
      <c r="J31" s="60"/>
      <c r="K31" s="61"/>
      <c r="L31" s="61"/>
      <c r="M31" s="61"/>
      <c r="N31" s="62">
        <f t="shared" ref="N31" si="4">K31*B31</f>
        <v>0</v>
      </c>
    </row>
    <row r="32" spans="1:14" s="4" customFormat="1" ht="12.95" customHeight="1">
      <c r="A32" s="58"/>
      <c r="B32" s="59"/>
      <c r="C32" s="59"/>
      <c r="D32" s="63" t="s">
        <v>21</v>
      </c>
      <c r="E32" s="63"/>
      <c r="F32" s="9"/>
      <c r="G32" s="23" t="s">
        <v>22</v>
      </c>
      <c r="H32" s="21"/>
      <c r="I32" s="23" t="s">
        <v>23</v>
      </c>
      <c r="J32" s="22"/>
      <c r="K32" s="61"/>
      <c r="L32" s="61"/>
      <c r="M32" s="61"/>
      <c r="N32" s="62"/>
    </row>
    <row r="33" spans="1:14" s="4" customFormat="1" ht="26.1" customHeight="1">
      <c r="A33" s="58">
        <v>11</v>
      </c>
      <c r="B33" s="59"/>
      <c r="C33" s="59"/>
      <c r="D33" s="60"/>
      <c r="E33" s="60"/>
      <c r="F33" s="60"/>
      <c r="G33" s="60"/>
      <c r="H33" s="60"/>
      <c r="I33" s="60"/>
      <c r="J33" s="60"/>
      <c r="K33" s="61"/>
      <c r="L33" s="61"/>
      <c r="M33" s="61"/>
      <c r="N33" s="62">
        <f t="shared" ref="N33" si="5">K33*B33</f>
        <v>0</v>
      </c>
    </row>
    <row r="34" spans="1:14" s="4" customFormat="1" ht="12.95" customHeight="1">
      <c r="A34" s="58"/>
      <c r="B34" s="59"/>
      <c r="C34" s="59"/>
      <c r="D34" s="63" t="s">
        <v>21</v>
      </c>
      <c r="E34" s="63"/>
      <c r="F34" s="9"/>
      <c r="G34" s="23" t="s">
        <v>22</v>
      </c>
      <c r="H34" s="21"/>
      <c r="I34" s="23" t="s">
        <v>23</v>
      </c>
      <c r="J34" s="22"/>
      <c r="K34" s="61"/>
      <c r="L34" s="61"/>
      <c r="M34" s="61"/>
      <c r="N34" s="62"/>
    </row>
    <row r="35" spans="1:14" s="4" customFormat="1" ht="26.1" customHeight="1">
      <c r="A35" s="58">
        <v>12</v>
      </c>
      <c r="B35" s="59"/>
      <c r="C35" s="59"/>
      <c r="D35" s="60"/>
      <c r="E35" s="60"/>
      <c r="F35" s="60"/>
      <c r="G35" s="60"/>
      <c r="H35" s="60"/>
      <c r="I35" s="60"/>
      <c r="J35" s="60"/>
      <c r="K35" s="61"/>
      <c r="L35" s="61"/>
      <c r="M35" s="61"/>
      <c r="N35" s="62">
        <f t="shared" ref="N35" si="6">K35*B35</f>
        <v>0</v>
      </c>
    </row>
    <row r="36" spans="1:14" s="4" customFormat="1" ht="12.95" customHeight="1">
      <c r="A36" s="58"/>
      <c r="B36" s="59"/>
      <c r="C36" s="59"/>
      <c r="D36" s="63" t="s">
        <v>21</v>
      </c>
      <c r="E36" s="63"/>
      <c r="F36" s="9"/>
      <c r="G36" s="23" t="s">
        <v>22</v>
      </c>
      <c r="H36" s="21"/>
      <c r="I36" s="23" t="s">
        <v>23</v>
      </c>
      <c r="J36" s="22"/>
      <c r="K36" s="61"/>
      <c r="L36" s="61"/>
      <c r="M36" s="61"/>
      <c r="N36" s="62"/>
    </row>
    <row r="37" spans="1:14" s="4" customFormat="1" ht="26.1" customHeight="1">
      <c r="A37" s="58">
        <v>13</v>
      </c>
      <c r="B37" s="59"/>
      <c r="C37" s="59"/>
      <c r="D37" s="60"/>
      <c r="E37" s="60"/>
      <c r="F37" s="60"/>
      <c r="G37" s="60"/>
      <c r="H37" s="60"/>
      <c r="I37" s="60"/>
      <c r="J37" s="60"/>
      <c r="K37" s="61"/>
      <c r="L37" s="61"/>
      <c r="M37" s="61"/>
      <c r="N37" s="62">
        <f t="shared" ref="N37" si="7">K37*B37</f>
        <v>0</v>
      </c>
    </row>
    <row r="38" spans="1:14" s="4" customFormat="1" ht="12.95" customHeight="1">
      <c r="A38" s="58"/>
      <c r="B38" s="59"/>
      <c r="C38" s="59"/>
      <c r="D38" s="63" t="s">
        <v>21</v>
      </c>
      <c r="E38" s="63"/>
      <c r="F38" s="9"/>
      <c r="G38" s="23" t="s">
        <v>22</v>
      </c>
      <c r="H38" s="21"/>
      <c r="I38" s="23" t="s">
        <v>23</v>
      </c>
      <c r="J38" s="22"/>
      <c r="K38" s="61"/>
      <c r="L38" s="61"/>
      <c r="M38" s="61"/>
      <c r="N38" s="62"/>
    </row>
    <row r="39" spans="1:14" s="4" customFormat="1" ht="26.1" customHeight="1">
      <c r="A39" s="58">
        <v>14</v>
      </c>
      <c r="B39" s="59"/>
      <c r="C39" s="59"/>
      <c r="D39" s="115"/>
      <c r="E39" s="115"/>
      <c r="F39" s="115"/>
      <c r="G39" s="115"/>
      <c r="H39" s="115"/>
      <c r="I39" s="115"/>
      <c r="J39" s="115"/>
      <c r="K39" s="61"/>
      <c r="L39" s="61"/>
      <c r="M39" s="61"/>
      <c r="N39" s="62">
        <f t="shared" ref="N39" si="8">K39*B39</f>
        <v>0</v>
      </c>
    </row>
    <row r="40" spans="1:14" s="4" customFormat="1" ht="12.95" customHeight="1">
      <c r="A40" s="58"/>
      <c r="B40" s="59"/>
      <c r="C40" s="59"/>
      <c r="D40" s="63" t="s">
        <v>21</v>
      </c>
      <c r="E40" s="63"/>
      <c r="F40" s="9"/>
      <c r="G40" s="23" t="s">
        <v>22</v>
      </c>
      <c r="H40" s="21"/>
      <c r="I40" s="23" t="s">
        <v>23</v>
      </c>
      <c r="J40" s="22"/>
      <c r="K40" s="61"/>
      <c r="L40" s="61"/>
      <c r="M40" s="61"/>
      <c r="N40" s="62"/>
    </row>
    <row r="41" spans="1:14" s="4" customFormat="1" ht="26.1" customHeight="1">
      <c r="A41" s="58">
        <v>15</v>
      </c>
      <c r="B41" s="59"/>
      <c r="C41" s="59"/>
      <c r="D41" s="115"/>
      <c r="E41" s="115"/>
      <c r="F41" s="115"/>
      <c r="G41" s="115"/>
      <c r="H41" s="115"/>
      <c r="I41" s="115"/>
      <c r="J41" s="115"/>
      <c r="K41" s="61"/>
      <c r="L41" s="61"/>
      <c r="M41" s="61"/>
      <c r="N41" s="62">
        <f t="shared" ref="N41" si="9">K41*B41</f>
        <v>0</v>
      </c>
    </row>
    <row r="42" spans="1:14" s="4" customFormat="1" ht="12.95" customHeight="1">
      <c r="A42" s="58"/>
      <c r="B42" s="59"/>
      <c r="C42" s="59"/>
      <c r="D42" s="63" t="s">
        <v>21</v>
      </c>
      <c r="E42" s="63"/>
      <c r="F42" s="9"/>
      <c r="G42" s="23" t="s">
        <v>22</v>
      </c>
      <c r="H42" s="21"/>
      <c r="I42" s="23" t="s">
        <v>23</v>
      </c>
      <c r="J42" s="22"/>
      <c r="K42" s="61"/>
      <c r="L42" s="61"/>
      <c r="M42" s="61"/>
      <c r="N42" s="62"/>
    </row>
    <row r="43" spans="1:14" s="4" customFormat="1" ht="26.1" customHeight="1">
      <c r="A43" s="58">
        <v>16</v>
      </c>
      <c r="B43" s="59"/>
      <c r="C43" s="59"/>
      <c r="D43" s="60"/>
      <c r="E43" s="60"/>
      <c r="F43" s="60"/>
      <c r="G43" s="60"/>
      <c r="H43" s="60"/>
      <c r="I43" s="60"/>
      <c r="J43" s="60"/>
      <c r="K43" s="61"/>
      <c r="L43" s="61"/>
      <c r="M43" s="61"/>
      <c r="N43" s="62">
        <f t="shared" ref="N43" si="10">K43*B43</f>
        <v>0</v>
      </c>
    </row>
    <row r="44" spans="1:14" s="4" customFormat="1" ht="12.95" customHeight="1">
      <c r="A44" s="58"/>
      <c r="B44" s="59"/>
      <c r="C44" s="59"/>
      <c r="D44" s="63" t="s">
        <v>21</v>
      </c>
      <c r="E44" s="63"/>
      <c r="F44" s="9"/>
      <c r="G44" s="23" t="s">
        <v>22</v>
      </c>
      <c r="H44" s="21"/>
      <c r="I44" s="23" t="s">
        <v>23</v>
      </c>
      <c r="J44" s="22"/>
      <c r="K44" s="61"/>
      <c r="L44" s="61"/>
      <c r="M44" s="61"/>
      <c r="N44" s="62"/>
    </row>
    <row r="45" spans="1:14" s="4" customFormat="1" ht="26.1" customHeight="1">
      <c r="A45" s="58">
        <v>17</v>
      </c>
      <c r="B45" s="59"/>
      <c r="C45" s="59"/>
      <c r="D45" s="60"/>
      <c r="E45" s="60"/>
      <c r="F45" s="60"/>
      <c r="G45" s="60"/>
      <c r="H45" s="60"/>
      <c r="I45" s="60"/>
      <c r="J45" s="60"/>
      <c r="K45" s="61"/>
      <c r="L45" s="61"/>
      <c r="M45" s="61"/>
      <c r="N45" s="62">
        <f t="shared" ref="N45" si="11">K45*B45</f>
        <v>0</v>
      </c>
    </row>
    <row r="46" spans="1:14" s="4" customFormat="1" ht="12.95" customHeight="1">
      <c r="A46" s="58"/>
      <c r="B46" s="59"/>
      <c r="C46" s="59"/>
      <c r="D46" s="63" t="s">
        <v>21</v>
      </c>
      <c r="E46" s="63"/>
      <c r="F46" s="9"/>
      <c r="G46" s="23" t="s">
        <v>22</v>
      </c>
      <c r="H46" s="21"/>
      <c r="I46" s="23" t="s">
        <v>23</v>
      </c>
      <c r="J46" s="22"/>
      <c r="K46" s="61"/>
      <c r="L46" s="61"/>
      <c r="M46" s="61"/>
      <c r="N46" s="62"/>
    </row>
    <row r="47" spans="1:14" s="4" customFormat="1" ht="26.1" customHeight="1">
      <c r="A47" s="58">
        <v>18</v>
      </c>
      <c r="B47" s="59"/>
      <c r="C47" s="59"/>
      <c r="D47" s="60"/>
      <c r="E47" s="60"/>
      <c r="F47" s="60"/>
      <c r="G47" s="60"/>
      <c r="H47" s="60"/>
      <c r="I47" s="60"/>
      <c r="J47" s="60"/>
      <c r="K47" s="61"/>
      <c r="L47" s="61"/>
      <c r="M47" s="61"/>
      <c r="N47" s="62">
        <f t="shared" ref="N47" si="12">K47*B47</f>
        <v>0</v>
      </c>
    </row>
    <row r="48" spans="1:14" s="4" customFormat="1" ht="12.95" customHeight="1">
      <c r="A48" s="58"/>
      <c r="B48" s="59"/>
      <c r="C48" s="59"/>
      <c r="D48" s="63" t="s">
        <v>21</v>
      </c>
      <c r="E48" s="63"/>
      <c r="F48" s="9"/>
      <c r="G48" s="23" t="s">
        <v>22</v>
      </c>
      <c r="H48" s="21"/>
      <c r="I48" s="23" t="s">
        <v>23</v>
      </c>
      <c r="J48" s="22"/>
      <c r="K48" s="61"/>
      <c r="L48" s="61"/>
      <c r="M48" s="61"/>
      <c r="N48" s="62"/>
    </row>
    <row r="49" spans="1:14" s="4" customFormat="1" ht="26.1" customHeight="1">
      <c r="A49" s="58">
        <v>19</v>
      </c>
      <c r="B49" s="59"/>
      <c r="C49" s="59"/>
      <c r="D49" s="60"/>
      <c r="E49" s="60"/>
      <c r="F49" s="60"/>
      <c r="G49" s="60"/>
      <c r="H49" s="60"/>
      <c r="I49" s="60"/>
      <c r="J49" s="60"/>
      <c r="K49" s="61"/>
      <c r="L49" s="61"/>
      <c r="M49" s="61"/>
      <c r="N49" s="62">
        <f t="shared" ref="N49" si="13">K49*B49</f>
        <v>0</v>
      </c>
    </row>
    <row r="50" spans="1:14" s="4" customFormat="1" ht="12.95" customHeight="1">
      <c r="A50" s="58"/>
      <c r="B50" s="59"/>
      <c r="C50" s="59"/>
      <c r="D50" s="63" t="s">
        <v>21</v>
      </c>
      <c r="E50" s="63"/>
      <c r="F50" s="9"/>
      <c r="G50" s="23" t="s">
        <v>22</v>
      </c>
      <c r="H50" s="21"/>
      <c r="I50" s="23" t="s">
        <v>23</v>
      </c>
      <c r="J50" s="22"/>
      <c r="K50" s="61"/>
      <c r="L50" s="61"/>
      <c r="M50" s="61"/>
      <c r="N50" s="62"/>
    </row>
    <row r="51" spans="1:14" s="4" customFormat="1" ht="26.1" customHeight="1">
      <c r="A51" s="58">
        <v>20</v>
      </c>
      <c r="B51" s="59"/>
      <c r="C51" s="59"/>
      <c r="D51" s="60"/>
      <c r="E51" s="60"/>
      <c r="F51" s="60"/>
      <c r="G51" s="60"/>
      <c r="H51" s="60"/>
      <c r="I51" s="60"/>
      <c r="J51" s="60"/>
      <c r="K51" s="61"/>
      <c r="L51" s="61"/>
      <c r="M51" s="61"/>
      <c r="N51" s="62">
        <f t="shared" ref="N51" si="14">K51*B51</f>
        <v>0</v>
      </c>
    </row>
    <row r="52" spans="1:14" s="4" customFormat="1" ht="12.95" customHeight="1">
      <c r="A52" s="58"/>
      <c r="B52" s="59"/>
      <c r="C52" s="59"/>
      <c r="D52" s="63" t="s">
        <v>21</v>
      </c>
      <c r="E52" s="63"/>
      <c r="F52" s="9"/>
      <c r="G52" s="23" t="s">
        <v>22</v>
      </c>
      <c r="H52" s="21"/>
      <c r="I52" s="23" t="s">
        <v>23</v>
      </c>
      <c r="J52" s="22"/>
      <c r="K52" s="61"/>
      <c r="L52" s="61"/>
      <c r="M52" s="61"/>
      <c r="N52" s="62"/>
    </row>
    <row r="53" spans="1:14" s="4" customFormat="1" ht="18.75" customHeight="1" thickBot="1">
      <c r="A53" s="45" t="s">
        <v>26</v>
      </c>
      <c r="B53" s="46"/>
      <c r="C53" s="46"/>
      <c r="D53" s="46"/>
      <c r="E53" s="46"/>
      <c r="F53" s="46"/>
      <c r="G53" s="46"/>
      <c r="H53" s="46"/>
      <c r="I53" s="46"/>
      <c r="J53" s="47"/>
      <c r="K53" s="48">
        <f>SUM(N13:N52)</f>
        <v>330</v>
      </c>
      <c r="L53" s="48"/>
      <c r="M53" s="48"/>
      <c r="N53" s="49"/>
    </row>
    <row r="54" spans="1:14" ht="15.75" customHeight="1" thickTop="1" thickBot="1">
      <c r="A54" s="55" t="str">
        <f>IF($A$56,"Valor a ser considerado para fins de melhor proposta:","")</f>
        <v/>
      </c>
      <c r="B54" s="56"/>
      <c r="C54" s="56"/>
      <c r="D54" s="56"/>
      <c r="E54" s="56"/>
      <c r="F54" s="56"/>
      <c r="G54" s="56"/>
      <c r="H54" s="57"/>
      <c r="I54" s="50" t="str">
        <f>IF($A$56,K53*1.2,"")</f>
        <v/>
      </c>
      <c r="J54" s="50"/>
      <c r="K54" s="50"/>
      <c r="L54" s="50"/>
      <c r="M54" s="50"/>
      <c r="N54" s="51"/>
    </row>
    <row r="55" spans="1:14" ht="18" customHeight="1" thickTop="1" thickBot="1">
      <c r="A55" s="27"/>
      <c r="B55" s="28"/>
      <c r="C55" s="29"/>
      <c r="D55" s="31" t="s">
        <v>27</v>
      </c>
      <c r="E55" s="64"/>
      <c r="F55" s="64"/>
      <c r="G55" s="64"/>
      <c r="H55" s="71" t="s">
        <v>28</v>
      </c>
      <c r="I55" s="65"/>
      <c r="J55" s="65"/>
      <c r="K55" s="65"/>
      <c r="L55" s="65"/>
      <c r="M55" s="65"/>
      <c r="N55" s="66"/>
    </row>
    <row r="56" spans="1:14" ht="18" customHeight="1" thickTop="1" thickBot="1">
      <c r="A56" s="33" t="b">
        <v>0</v>
      </c>
      <c r="B56" s="28"/>
      <c r="C56" s="29"/>
      <c r="D56" s="30" t="s">
        <v>29</v>
      </c>
      <c r="E56" s="25" t="s">
        <v>30</v>
      </c>
      <c r="F56" s="10"/>
      <c r="G56" s="26" t="s">
        <v>31</v>
      </c>
      <c r="H56" s="72"/>
      <c r="I56" s="67"/>
      <c r="J56" s="67"/>
      <c r="K56" s="67"/>
      <c r="L56" s="67"/>
      <c r="M56" s="67"/>
      <c r="N56" s="68"/>
    </row>
    <row r="57" spans="1:14" ht="18" customHeight="1" thickTop="1" thickBot="1">
      <c r="A57" s="27"/>
      <c r="B57" s="28"/>
      <c r="C57" s="29"/>
      <c r="D57" s="30" t="s">
        <v>32</v>
      </c>
      <c r="E57" s="25" t="s">
        <v>30</v>
      </c>
      <c r="F57" s="10"/>
      <c r="G57" s="26" t="s">
        <v>31</v>
      </c>
      <c r="H57" s="73"/>
      <c r="I57" s="69"/>
      <c r="J57" s="69"/>
      <c r="K57" s="69"/>
      <c r="L57" s="69"/>
      <c r="M57" s="69"/>
      <c r="N57" s="70"/>
    </row>
    <row r="58" spans="1:14" ht="18" customHeight="1" thickTop="1" thickBot="1">
      <c r="A58" s="74" t="s">
        <v>33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53"/>
      <c r="N58" s="76"/>
    </row>
    <row r="59" spans="1:14" ht="18" customHeight="1" thickBot="1">
      <c r="A59" s="37"/>
      <c r="B59" s="38"/>
      <c r="C59" s="38"/>
      <c r="D59" s="38"/>
      <c r="E59" s="77"/>
      <c r="F59" s="78"/>
      <c r="G59" s="78"/>
      <c r="H59" s="78"/>
      <c r="I59" s="78"/>
      <c r="J59" s="78"/>
      <c r="K59" s="78"/>
      <c r="L59" s="78"/>
      <c r="M59" s="78"/>
      <c r="N59" s="79"/>
    </row>
    <row r="60" spans="1:14" ht="18" customHeight="1" thickBot="1">
      <c r="A60" s="37"/>
      <c r="B60" s="38"/>
      <c r="C60" s="38"/>
      <c r="D60" s="38"/>
      <c r="E60" s="77"/>
      <c r="F60" s="78"/>
      <c r="G60" s="78"/>
      <c r="H60" s="78"/>
      <c r="I60" s="78"/>
      <c r="J60" s="78"/>
      <c r="K60" s="78"/>
      <c r="L60" s="78"/>
      <c r="M60" s="78"/>
      <c r="N60" s="79"/>
    </row>
    <row r="61" spans="1:14" ht="15" customHeight="1">
      <c r="A61" s="52" t="s">
        <v>34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4"/>
    </row>
    <row r="62" spans="1:14">
      <c r="A62" s="39" t="s">
        <v>35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1"/>
    </row>
    <row r="63" spans="1:14">
      <c r="A63" s="42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4"/>
    </row>
    <row r="64" spans="1:14">
      <c r="A64" s="4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4"/>
    </row>
    <row r="65" spans="1:14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4"/>
    </row>
    <row r="66" spans="1:14">
      <c r="A66" s="42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4"/>
    </row>
    <row r="67" spans="1:14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4"/>
    </row>
    <row r="68" spans="1:14">
      <c r="A68" s="42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4"/>
    </row>
    <row r="69" spans="1:14">
      <c r="A69" s="42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4"/>
    </row>
    <row r="70" spans="1:14">
      <c r="A70" s="42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4"/>
    </row>
    <row r="71" spans="1:14">
      <c r="A71" s="4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4"/>
    </row>
    <row r="72" spans="1:14">
      <c r="A72" s="4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>
      <c r="A73" s="4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4"/>
    </row>
    <row r="74" spans="1:14">
      <c r="A74" s="4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4"/>
    </row>
    <row r="75" spans="1:14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4"/>
    </row>
    <row r="76" spans="1:14">
      <c r="A76" s="42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4"/>
    </row>
    <row r="77" spans="1:14" ht="15" thickBot="1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4"/>
    </row>
    <row r="78" spans="1:14" ht="15" thickBot="1">
      <c r="A78" s="34" t="s">
        <v>36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6"/>
    </row>
    <row r="79" spans="1:14" hidden="1">
      <c r="A79" s="1" t="b">
        <v>0</v>
      </c>
    </row>
    <row r="80" spans="1:14" hidden="1">
      <c r="A80" s="1" t="b">
        <v>0</v>
      </c>
    </row>
  </sheetData>
  <sheetProtection selectLockedCells="1"/>
  <mergeCells count="155">
    <mergeCell ref="A43:A44"/>
    <mergeCell ref="B43:C44"/>
    <mergeCell ref="D43:J43"/>
    <mergeCell ref="K43:M44"/>
    <mergeCell ref="N43:N44"/>
    <mergeCell ref="D44:E44"/>
    <mergeCell ref="D46:E46"/>
    <mergeCell ref="B45:C46"/>
    <mergeCell ref="D45:J45"/>
    <mergeCell ref="K45:M46"/>
    <mergeCell ref="N45:N46"/>
    <mergeCell ref="A37:A38"/>
    <mergeCell ref="B37:C38"/>
    <mergeCell ref="D37:J37"/>
    <mergeCell ref="K37:M38"/>
    <mergeCell ref="N37:N38"/>
    <mergeCell ref="D38:E38"/>
    <mergeCell ref="A41:A42"/>
    <mergeCell ref="B41:C42"/>
    <mergeCell ref="D41:J41"/>
    <mergeCell ref="K41:M42"/>
    <mergeCell ref="N41:N42"/>
    <mergeCell ref="D42:E42"/>
    <mergeCell ref="A39:A40"/>
    <mergeCell ref="B39:C40"/>
    <mergeCell ref="D39:J39"/>
    <mergeCell ref="K39:M40"/>
    <mergeCell ref="N39:N40"/>
    <mergeCell ref="D40:E40"/>
    <mergeCell ref="A35:A36"/>
    <mergeCell ref="B35:C36"/>
    <mergeCell ref="D35:J35"/>
    <mergeCell ref="K35:M36"/>
    <mergeCell ref="N35:N36"/>
    <mergeCell ref="D36:E36"/>
    <mergeCell ref="A23:A24"/>
    <mergeCell ref="B23:C24"/>
    <mergeCell ref="D23:J23"/>
    <mergeCell ref="K23:M24"/>
    <mergeCell ref="N23:N24"/>
    <mergeCell ref="D24:E24"/>
    <mergeCell ref="A25:A26"/>
    <mergeCell ref="B25:C26"/>
    <mergeCell ref="D25:J25"/>
    <mergeCell ref="K25:M26"/>
    <mergeCell ref="N25:N26"/>
    <mergeCell ref="D26:E26"/>
    <mergeCell ref="A27:A28"/>
    <mergeCell ref="B27:C28"/>
    <mergeCell ref="D27:J27"/>
    <mergeCell ref="A33:A34"/>
    <mergeCell ref="B33:C34"/>
    <mergeCell ref="D33:J33"/>
    <mergeCell ref="D13:J13"/>
    <mergeCell ref="K13:M14"/>
    <mergeCell ref="A21:A22"/>
    <mergeCell ref="B21:C22"/>
    <mergeCell ref="D21:J21"/>
    <mergeCell ref="K21:M22"/>
    <mergeCell ref="N21:N22"/>
    <mergeCell ref="D22:E22"/>
    <mergeCell ref="A15:A16"/>
    <mergeCell ref="B15:C16"/>
    <mergeCell ref="D15:J15"/>
    <mergeCell ref="K15:M16"/>
    <mergeCell ref="N15:N16"/>
    <mergeCell ref="D16:E16"/>
    <mergeCell ref="A19:A20"/>
    <mergeCell ref="B19:C20"/>
    <mergeCell ref="D19:J19"/>
    <mergeCell ref="K19:M20"/>
    <mergeCell ref="N19:N20"/>
    <mergeCell ref="D20:E20"/>
    <mergeCell ref="A17:A18"/>
    <mergeCell ref="B17:C18"/>
    <mergeCell ref="D17:J17"/>
    <mergeCell ref="K17:M18"/>
    <mergeCell ref="B11:G11"/>
    <mergeCell ref="N17:N18"/>
    <mergeCell ref="D18:E18"/>
    <mergeCell ref="B12:C12"/>
    <mergeCell ref="D12:J12"/>
    <mergeCell ref="K12:M12"/>
    <mergeCell ref="N31:N32"/>
    <mergeCell ref="D32:E32"/>
    <mergeCell ref="A6:B6"/>
    <mergeCell ref="C6:N6"/>
    <mergeCell ref="K27:M28"/>
    <mergeCell ref="N27:N28"/>
    <mergeCell ref="D28:E28"/>
    <mergeCell ref="A7:B7"/>
    <mergeCell ref="C7:I7"/>
    <mergeCell ref="J7:K7"/>
    <mergeCell ref="L7:N7"/>
    <mergeCell ref="B9:N9"/>
    <mergeCell ref="A10:N10"/>
    <mergeCell ref="J11:M11"/>
    <mergeCell ref="N13:N14"/>
    <mergeCell ref="D14:E14"/>
    <mergeCell ref="A13:A14"/>
    <mergeCell ref="B13:C14"/>
    <mergeCell ref="A1:E1"/>
    <mergeCell ref="A2:N2"/>
    <mergeCell ref="A3:N3"/>
    <mergeCell ref="A4:D4"/>
    <mergeCell ref="E4:N4"/>
    <mergeCell ref="A5:D5"/>
    <mergeCell ref="E5:F5"/>
    <mergeCell ref="M5:N5"/>
    <mergeCell ref="A8:B8"/>
    <mergeCell ref="C8:F8"/>
    <mergeCell ref="K33:M34"/>
    <mergeCell ref="N33:N34"/>
    <mergeCell ref="D34:E34"/>
    <mergeCell ref="A29:A30"/>
    <mergeCell ref="B29:C30"/>
    <mergeCell ref="D29:J29"/>
    <mergeCell ref="K29:M30"/>
    <mergeCell ref="N29:N30"/>
    <mergeCell ref="D30:E30"/>
    <mergeCell ref="A31:A32"/>
    <mergeCell ref="B31:C32"/>
    <mergeCell ref="D31:J31"/>
    <mergeCell ref="K31:M32"/>
    <mergeCell ref="K47:M48"/>
    <mergeCell ref="N47:N48"/>
    <mergeCell ref="D48:E48"/>
    <mergeCell ref="A45:A46"/>
    <mergeCell ref="A49:A50"/>
    <mergeCell ref="B49:C50"/>
    <mergeCell ref="D49:J49"/>
    <mergeCell ref="K49:M50"/>
    <mergeCell ref="N49:N50"/>
    <mergeCell ref="D50:E50"/>
    <mergeCell ref="A47:A48"/>
    <mergeCell ref="B47:C48"/>
    <mergeCell ref="D47:J47"/>
    <mergeCell ref="A62:N77"/>
    <mergeCell ref="A53:J53"/>
    <mergeCell ref="K53:N53"/>
    <mergeCell ref="I54:N54"/>
    <mergeCell ref="A61:N61"/>
    <mergeCell ref="A54:H54"/>
    <mergeCell ref="A51:A52"/>
    <mergeCell ref="B51:C52"/>
    <mergeCell ref="D51:J51"/>
    <mergeCell ref="K51:M52"/>
    <mergeCell ref="N51:N52"/>
    <mergeCell ref="D52:E52"/>
    <mergeCell ref="E55:G55"/>
    <mergeCell ref="I55:N57"/>
    <mergeCell ref="H55:H57"/>
    <mergeCell ref="A58:N58"/>
    <mergeCell ref="E59:N59"/>
    <mergeCell ref="E60:N60"/>
  </mergeCells>
  <conditionalFormatting sqref="M5">
    <cfRule type="cellIs" dxfId="3" priority="10" operator="equal">
      <formula>"CPF INVÁLIDO"</formula>
    </cfRule>
  </conditionalFormatting>
  <conditionalFormatting sqref="J5">
    <cfRule type="cellIs" dxfId="2" priority="9" operator="equal">
      <formula>"CNPJ INVÁLIDO"</formula>
    </cfRule>
  </conditionalFormatting>
  <conditionalFormatting sqref="E59:N59">
    <cfRule type="expression" dxfId="1" priority="2">
      <formula>IF($A$79=TRUE,TRUE,FALSE)</formula>
    </cfRule>
  </conditionalFormatting>
  <conditionalFormatting sqref="E60:N60">
    <cfRule type="expression" dxfId="0" priority="1">
      <formula>IF($A$80=TRUE,TRUE,FALSE)</formula>
    </cfRule>
  </conditionalFormatting>
  <printOptions horizontalCentered="1"/>
  <pageMargins left="0.19685039370078741" right="0.19685039370078741" top="0.19685039370078741" bottom="0.19685039370078741" header="0.31496062992125984" footer="0.19685039370078741"/>
  <pageSetup paperSize="9" scale="62" orientation="portrait" r:id="rId1"/>
  <ignoredErrors>
    <ignoredError sqref="N17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 altText=" - Pessoa Física ou MEI*">
                <anchor moveWithCells="1">
                  <from>
                    <xdr:col>0</xdr:col>
                    <xdr:colOff>38100</xdr:colOff>
                    <xdr:row>4</xdr:row>
                    <xdr:rowOff>28575</xdr:rowOff>
                  </from>
                  <to>
                    <xdr:col>3</xdr:col>
                    <xdr:colOff>390525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4</xdr:col>
                    <xdr:colOff>18060</xdr:colOff>
                    <xdr:row>54</xdr:row>
                    <xdr:rowOff>16370</xdr:rowOff>
                  </from>
                  <to>
                    <xdr:col>6</xdr:col>
                    <xdr:colOff>192301</xdr:colOff>
                    <xdr:row>54</xdr:row>
                    <xdr:rowOff>210011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Group Box 3">
              <controlPr defaultSize="0" autoFill="0" autoPict="0">
                <anchor moveWithCells="1">
                  <from>
                    <xdr:col>4</xdr:col>
                    <xdr:colOff>2</xdr:colOff>
                    <xdr:row>54</xdr:row>
                    <xdr:rowOff>9522</xdr:rowOff>
                  </from>
                  <to>
                    <xdr:col>6</xdr:col>
                    <xdr:colOff>1009652</xdr:colOff>
                    <xdr:row>54</xdr:row>
                    <xdr:rowOff>218019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6</xdr:col>
                    <xdr:colOff>210197</xdr:colOff>
                    <xdr:row>54</xdr:row>
                    <xdr:rowOff>18624</xdr:rowOff>
                  </from>
                  <to>
                    <xdr:col>6</xdr:col>
                    <xdr:colOff>1000775</xdr:colOff>
                    <xdr:row>54</xdr:row>
                    <xdr:rowOff>219074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0</xdr:col>
                    <xdr:colOff>9525</xdr:colOff>
                    <xdr:row>58</xdr:row>
                    <xdr:rowOff>0</xdr:rowOff>
                  </from>
                  <to>
                    <xdr:col>4</xdr:col>
                    <xdr:colOff>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59</xdr:row>
                    <xdr:rowOff>0</xdr:rowOff>
                  </from>
                  <to>
                    <xdr:col>4</xdr:col>
                    <xdr:colOff>0</xdr:colOff>
                    <xdr:row>59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Odevar Cêa</dc:creator>
  <cp:keywords/>
  <dc:description/>
  <cp:lastModifiedBy/>
  <cp:revision/>
  <dcterms:created xsi:type="dcterms:W3CDTF">2018-10-08T18:05:18Z</dcterms:created>
  <dcterms:modified xsi:type="dcterms:W3CDTF">2022-07-01T20:05:34Z</dcterms:modified>
  <cp:category/>
  <cp:contentStatus/>
</cp:coreProperties>
</file>